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C27" i="1"/>
  <c r="C26" i="1"/>
  <c r="C25" i="1"/>
  <c r="B35" i="1"/>
  <c r="E18" i="1"/>
  <c r="B15" i="1"/>
  <c r="C35" i="1" l="1"/>
  <c r="C13" i="1"/>
  <c r="B10" i="1" s="1"/>
  <c r="D10" i="1" s="1"/>
  <c r="E10" i="1" s="1"/>
  <c r="B9" i="1" l="1"/>
  <c r="D9" i="1" s="1"/>
  <c r="E9" i="1" s="1"/>
  <c r="B3" i="1"/>
  <c r="D3" i="1" s="1"/>
  <c r="E3" i="1" s="1"/>
  <c r="B7" i="1"/>
  <c r="D7" i="1" s="1"/>
  <c r="E7" i="1" s="1"/>
  <c r="B11" i="1"/>
  <c r="D11" i="1" s="1"/>
  <c r="E11" i="1" s="1"/>
  <c r="B4" i="1"/>
  <c r="D4" i="1" s="1"/>
  <c r="E4" i="1" s="1"/>
  <c r="B8" i="1"/>
  <c r="D8" i="1" s="1"/>
  <c r="E8" i="1" s="1"/>
  <c r="B12" i="1"/>
  <c r="D12" i="1" s="1"/>
  <c r="E12" i="1" s="1"/>
  <c r="E13" i="1"/>
  <c r="B5" i="1"/>
  <c r="D5" i="1" s="1"/>
  <c r="E5" i="1" s="1"/>
  <c r="B6" i="1"/>
  <c r="D6" i="1" s="1"/>
  <c r="E6" i="1" s="1"/>
  <c r="B13" i="1" l="1"/>
</calcChain>
</file>

<file path=xl/sharedStrings.xml><?xml version="1.0" encoding="utf-8"?>
<sst xmlns="http://schemas.openxmlformats.org/spreadsheetml/2006/main" count="43" uniqueCount="30">
  <si>
    <t>Település</t>
  </si>
  <si>
    <t>Decs</t>
  </si>
  <si>
    <t>Őcsény</t>
  </si>
  <si>
    <t>Sárpilis</t>
  </si>
  <si>
    <t>Várdomb</t>
  </si>
  <si>
    <t>Alsónána</t>
  </si>
  <si>
    <t>Szálka</t>
  </si>
  <si>
    <t>Bátaszék</t>
  </si>
  <si>
    <t>Báta</t>
  </si>
  <si>
    <t>Alsónyék</t>
  </si>
  <si>
    <t>Pörböly</t>
  </si>
  <si>
    <t>Összesen</t>
  </si>
  <si>
    <t>%</t>
  </si>
  <si>
    <t>Különbség</t>
  </si>
  <si>
    <t>Különbség felosztása</t>
  </si>
  <si>
    <t>Közbeszerzés</t>
  </si>
  <si>
    <t>Tájékoztatás</t>
  </si>
  <si>
    <t>Ingatlan</t>
  </si>
  <si>
    <t>Projekmenedzsment</t>
  </si>
  <si>
    <t>Tervezés</t>
  </si>
  <si>
    <t>Mérnöki feladatok</t>
  </si>
  <si>
    <t>Egyéb projektelem</t>
  </si>
  <si>
    <t>Alisca Bau által felosztott ktg.</t>
  </si>
  <si>
    <t>Beruházás összegének felosztása</t>
  </si>
  <si>
    <t>Bankkivonat szerinti egyenleg 2016.10.31.</t>
  </si>
  <si>
    <t>Bátaszéki Közös Önkormányzati Hivatal munkaszervezeti hozzájárulás</t>
  </si>
  <si>
    <t>Várható bankköltség</t>
  </si>
  <si>
    <t>Várható zárópénzkészlet</t>
  </si>
  <si>
    <t>Várható záró pénzkészlet felosztása</t>
  </si>
  <si>
    <t>1.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</si>
</sst>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%"/>
  </numFmts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3" fontId="2" fillId="0" borderId="1" xfId="0" applyNumberFormat="1" applyFont="1" applyBorder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3" fontId="1" fillId="0" borderId="0" xfId="0" applyNumberFormat="1" applyFont="1" applyBorder="1"/>
    <xf numFmtId="3" fontId="2" fillId="0" borderId="0" xfId="0" applyNumberFormat="1" applyFont="1" applyBorder="1"/>
    <xf numFmtId="0" fontId="2" fillId="2" borderId="0" xfId="0" applyFont="1" applyFill="1" applyAlignment="1">
      <alignment wrapText="1"/>
    </xf>
    <xf numFmtId="3" fontId="2" fillId="2" borderId="0" xfId="0" applyNumberFormat="1" applyFont="1" applyFill="1"/>
    <xf numFmtId="0" fontId="2" fillId="2" borderId="1" xfId="0" applyFont="1" applyFill="1" applyBorder="1"/>
    <xf numFmtId="164" fontId="2" fillId="2" borderId="1" xfId="0" applyNumberFormat="1" applyFont="1" applyFill="1" applyBorder="1"/>
    <xf numFmtId="3" fontId="2" fillId="2" borderId="1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I15" sqref="I15"/>
    </sheetView>
  </sheetViews>
  <sheetFormatPr defaultRowHeight="18.75" x14ac:dyDescent="0.3"/>
  <cols>
    <col min="1" max="1" width="28" style="1" customWidth="1"/>
    <col min="2" max="2" width="18" style="1" bestFit="1" customWidth="1"/>
    <col min="3" max="3" width="19.7109375" style="1" customWidth="1"/>
    <col min="4" max="4" width="25.140625" style="1" customWidth="1"/>
    <col min="5" max="5" width="21.85546875" style="1" customWidth="1"/>
    <col min="6" max="16384" width="9.140625" style="1"/>
  </cols>
  <sheetData>
    <row r="1" spans="1:6" x14ac:dyDescent="0.3">
      <c r="E1" s="1" t="s">
        <v>29</v>
      </c>
    </row>
    <row r="2" spans="1:6" ht="56.25" x14ac:dyDescent="0.3">
      <c r="A2" s="11" t="s">
        <v>0</v>
      </c>
      <c r="B2" s="11" t="s">
        <v>12</v>
      </c>
      <c r="C2" s="10" t="s">
        <v>22</v>
      </c>
      <c r="D2" s="11" t="s">
        <v>14</v>
      </c>
      <c r="E2" s="10" t="s">
        <v>23</v>
      </c>
    </row>
    <row r="3" spans="1:6" x14ac:dyDescent="0.3">
      <c r="A3" s="2" t="s">
        <v>1</v>
      </c>
      <c r="B3" s="4">
        <f>C3/C13</f>
        <v>0.20313981269040246</v>
      </c>
      <c r="C3" s="3">
        <v>250711377</v>
      </c>
      <c r="D3" s="3">
        <f>D13*B3</f>
        <v>19884524.813010156</v>
      </c>
      <c r="E3" s="5">
        <f t="shared" ref="E3:E13" si="0">SUM(C3:D3)</f>
        <v>270595901.81301016</v>
      </c>
    </row>
    <row r="4" spans="1:6" x14ac:dyDescent="0.3">
      <c r="A4" s="2" t="s">
        <v>2</v>
      </c>
      <c r="B4" s="4">
        <f>C4/C13</f>
        <v>8.4034865205588144E-2</v>
      </c>
      <c r="C4" s="3">
        <v>103714267</v>
      </c>
      <c r="D4" s="3">
        <f>D13*B4</f>
        <v>8225829.0002717366</v>
      </c>
      <c r="E4" s="5">
        <f t="shared" si="0"/>
        <v>111940096.00027174</v>
      </c>
    </row>
    <row r="5" spans="1:6" x14ac:dyDescent="0.3">
      <c r="A5" s="2" t="s">
        <v>3</v>
      </c>
      <c r="B5" s="4">
        <f>C5/C13</f>
        <v>0.10627891713807421</v>
      </c>
      <c r="C5" s="3">
        <v>131167462</v>
      </c>
      <c r="D5" s="3">
        <f>D13*B5</f>
        <v>10403208.199038237</v>
      </c>
      <c r="E5" s="5">
        <f t="shared" si="0"/>
        <v>141570670.19903824</v>
      </c>
    </row>
    <row r="6" spans="1:6" x14ac:dyDescent="0.3">
      <c r="A6" s="2" t="s">
        <v>4</v>
      </c>
      <c r="B6" s="4">
        <f>C6/C13</f>
        <v>0.11662100791370462</v>
      </c>
      <c r="C6" s="3">
        <v>143931478</v>
      </c>
      <c r="D6" s="3">
        <f>D13*B6</f>
        <v>11415553.134887155</v>
      </c>
      <c r="E6" s="5">
        <f t="shared" si="0"/>
        <v>155347031.13488716</v>
      </c>
    </row>
    <row r="7" spans="1:6" x14ac:dyDescent="0.3">
      <c r="A7" s="2" t="s">
        <v>5</v>
      </c>
      <c r="B7" s="4">
        <f>C7/C13</f>
        <v>2.911241589266125E-2</v>
      </c>
      <c r="C7" s="3">
        <v>35930002</v>
      </c>
      <c r="D7" s="3">
        <f>D13*B7</f>
        <v>2849695.2346143611</v>
      </c>
      <c r="E7" s="5">
        <f t="shared" si="0"/>
        <v>38779697.234614357</v>
      </c>
    </row>
    <row r="8" spans="1:6" x14ac:dyDescent="0.3">
      <c r="A8" s="2" t="s">
        <v>6</v>
      </c>
      <c r="B8" s="4">
        <f>C8/C13</f>
        <v>4.8977769672144136E-2</v>
      </c>
      <c r="C8" s="3">
        <v>60447452</v>
      </c>
      <c r="D8" s="3">
        <f>D13*B8</f>
        <v>4794233.4071949217</v>
      </c>
      <c r="E8" s="5">
        <f t="shared" si="0"/>
        <v>65241685.40719492</v>
      </c>
    </row>
    <row r="9" spans="1:6" x14ac:dyDescent="0.3">
      <c r="A9" s="2" t="s">
        <v>7</v>
      </c>
      <c r="B9" s="4">
        <f>C9/C13</f>
        <v>0.26396593632650883</v>
      </c>
      <c r="C9" s="3">
        <v>325781847</v>
      </c>
      <c r="D9" s="3">
        <f>D13*B9</f>
        <v>25838545.094424564</v>
      </c>
      <c r="E9" s="5">
        <f t="shared" si="0"/>
        <v>351620392.09442455</v>
      </c>
    </row>
    <row r="10" spans="1:6" x14ac:dyDescent="0.3">
      <c r="A10" s="2" t="s">
        <v>8</v>
      </c>
      <c r="B10" s="4">
        <f>C10/C13</f>
        <v>0.13074941407741675</v>
      </c>
      <c r="C10" s="3">
        <v>161368494</v>
      </c>
      <c r="D10" s="3">
        <f>D13*B10</f>
        <v>12798524.986686507</v>
      </c>
      <c r="E10" s="5">
        <f t="shared" si="0"/>
        <v>174167018.9866865</v>
      </c>
    </row>
    <row r="11" spans="1:6" x14ac:dyDescent="0.3">
      <c r="A11" s="2" t="s">
        <v>9</v>
      </c>
      <c r="B11" s="4">
        <f>C11/C13</f>
        <v>1.0097150281700933E-2</v>
      </c>
      <c r="C11" s="3">
        <v>12461715</v>
      </c>
      <c r="D11" s="3">
        <f>D13*B11</f>
        <v>988368.71343960124</v>
      </c>
      <c r="E11" s="5">
        <f t="shared" si="0"/>
        <v>13450083.713439601</v>
      </c>
    </row>
    <row r="12" spans="1:6" x14ac:dyDescent="0.3">
      <c r="A12" s="2" t="s">
        <v>10</v>
      </c>
      <c r="B12" s="4">
        <f>C12/C13</f>
        <v>7.0227108017986463E-3</v>
      </c>
      <c r="C12" s="3">
        <v>8667299</v>
      </c>
      <c r="D12" s="3">
        <f>D13*B12</f>
        <v>687424.41643275775</v>
      </c>
      <c r="E12" s="5">
        <f t="shared" si="0"/>
        <v>9354723.4164327569</v>
      </c>
    </row>
    <row r="13" spans="1:6" x14ac:dyDescent="0.3">
      <c r="A13" s="20" t="s">
        <v>11</v>
      </c>
      <c r="B13" s="21">
        <f>SUM(B3:B12)</f>
        <v>1</v>
      </c>
      <c r="C13" s="22">
        <f>SUM(C3:C12)</f>
        <v>1234181393</v>
      </c>
      <c r="D13" s="22">
        <v>97885907</v>
      </c>
      <c r="E13" s="22">
        <f t="shared" si="0"/>
        <v>1332067300</v>
      </c>
    </row>
    <row r="15" spans="1:6" ht="37.5" x14ac:dyDescent="0.3">
      <c r="A15" s="6" t="s">
        <v>13</v>
      </c>
      <c r="B15" s="7">
        <f>B16+B17+B18+B19+B20+B21+B22</f>
        <v>97885907</v>
      </c>
      <c r="C15" s="7"/>
      <c r="D15" s="13" t="s">
        <v>24</v>
      </c>
      <c r="E15" s="12">
        <v>3090228</v>
      </c>
      <c r="F15" s="12"/>
    </row>
    <row r="16" spans="1:6" ht="56.25" x14ac:dyDescent="0.3">
      <c r="A16" s="8" t="s">
        <v>17</v>
      </c>
      <c r="B16" s="9">
        <v>21982207</v>
      </c>
      <c r="C16" s="9"/>
      <c r="D16" s="13" t="s">
        <v>25</v>
      </c>
      <c r="E16" s="12">
        <v>-200000</v>
      </c>
    </row>
    <row r="17" spans="1:5" x14ac:dyDescent="0.3">
      <c r="A17" s="8" t="s">
        <v>18</v>
      </c>
      <c r="B17" s="9">
        <v>23560000</v>
      </c>
      <c r="C17" s="9"/>
      <c r="D17" s="1" t="s">
        <v>26</v>
      </c>
      <c r="E17" s="12">
        <v>-40000</v>
      </c>
    </row>
    <row r="18" spans="1:5" ht="38.25" customHeight="1" x14ac:dyDescent="0.3">
      <c r="A18" s="8" t="s">
        <v>15</v>
      </c>
      <c r="B18" s="9">
        <v>4000000</v>
      </c>
      <c r="C18" s="9"/>
      <c r="D18" s="18" t="s">
        <v>27</v>
      </c>
      <c r="E18" s="19">
        <f>SUM(E15:E17)</f>
        <v>2850228</v>
      </c>
    </row>
    <row r="19" spans="1:5" x14ac:dyDescent="0.3">
      <c r="A19" s="8" t="s">
        <v>19</v>
      </c>
      <c r="B19" s="9">
        <v>15000000</v>
      </c>
      <c r="C19" s="9"/>
      <c r="E19" s="12"/>
    </row>
    <row r="20" spans="1:5" x14ac:dyDescent="0.3">
      <c r="A20" s="8" t="s">
        <v>20</v>
      </c>
      <c r="B20" s="9">
        <v>24450000</v>
      </c>
      <c r="C20" s="9"/>
      <c r="E20" s="12"/>
    </row>
    <row r="21" spans="1:5" x14ac:dyDescent="0.3">
      <c r="A21" s="8" t="s">
        <v>16</v>
      </c>
      <c r="B21" s="9">
        <v>7080000</v>
      </c>
      <c r="C21" s="9"/>
      <c r="E21" s="12"/>
    </row>
    <row r="22" spans="1:5" x14ac:dyDescent="0.3">
      <c r="A22" s="8" t="s">
        <v>21</v>
      </c>
      <c r="B22" s="9">
        <v>1813700</v>
      </c>
      <c r="C22" s="9"/>
    </row>
    <row r="23" spans="1:5" x14ac:dyDescent="0.3">
      <c r="A23" s="8"/>
      <c r="B23" s="9"/>
      <c r="C23" s="9"/>
    </row>
    <row r="24" spans="1:5" ht="56.25" x14ac:dyDescent="0.3">
      <c r="A24" s="11" t="s">
        <v>0</v>
      </c>
      <c r="B24" s="11" t="s">
        <v>12</v>
      </c>
      <c r="C24" s="10" t="s">
        <v>28</v>
      </c>
      <c r="D24" s="14"/>
      <c r="E24" s="15"/>
    </row>
    <row r="25" spans="1:5" ht="53.25" customHeight="1" x14ac:dyDescent="0.3">
      <c r="A25" s="2" t="s">
        <v>1</v>
      </c>
      <c r="B25" s="4">
        <v>0.20313980000000001</v>
      </c>
      <c r="C25" s="3">
        <f>C37*B25</f>
        <v>578994.74587440002</v>
      </c>
      <c r="D25" s="16"/>
      <c r="E25" s="17"/>
    </row>
    <row r="26" spans="1:5" x14ac:dyDescent="0.3">
      <c r="A26" s="2" t="s">
        <v>2</v>
      </c>
      <c r="B26" s="4">
        <v>8.4034899999999996E-2</v>
      </c>
      <c r="C26" s="3">
        <f>C37*B26</f>
        <v>239518.62495719999</v>
      </c>
      <c r="D26" s="16"/>
      <c r="E26" s="17"/>
    </row>
    <row r="27" spans="1:5" ht="45.75" customHeight="1" x14ac:dyDescent="0.3">
      <c r="A27" s="2" t="s">
        <v>3</v>
      </c>
      <c r="B27" s="4">
        <v>0.1062789</v>
      </c>
      <c r="C27" s="3">
        <f>B27*C37</f>
        <v>302919.09658919997</v>
      </c>
      <c r="D27" s="16"/>
      <c r="E27" s="17"/>
    </row>
    <row r="28" spans="1:5" x14ac:dyDescent="0.3">
      <c r="A28" s="2" t="s">
        <v>4</v>
      </c>
      <c r="B28" s="4">
        <v>0.116621</v>
      </c>
      <c r="C28" s="3">
        <f>B28*C37</f>
        <v>332396.43958800001</v>
      </c>
      <c r="D28" s="16"/>
      <c r="E28" s="17"/>
    </row>
    <row r="29" spans="1:5" x14ac:dyDescent="0.3">
      <c r="A29" s="2" t="s">
        <v>5</v>
      </c>
      <c r="B29" s="4">
        <v>2.91124E-2</v>
      </c>
      <c r="C29" s="3">
        <f>B29*C37</f>
        <v>82976.977627200002</v>
      </c>
      <c r="D29" s="16"/>
      <c r="E29" s="17"/>
    </row>
    <row r="30" spans="1:5" x14ac:dyDescent="0.3">
      <c r="A30" s="2" t="s">
        <v>6</v>
      </c>
      <c r="B30" s="4">
        <v>4.8977800000000002E-2</v>
      </c>
      <c r="C30" s="3">
        <f>B30*C37</f>
        <v>139597.89693839999</v>
      </c>
      <c r="D30" s="16"/>
      <c r="E30" s="17"/>
    </row>
    <row r="31" spans="1:5" x14ac:dyDescent="0.3">
      <c r="A31" s="2" t="s">
        <v>7</v>
      </c>
      <c r="B31" s="4">
        <v>0.26396589999999998</v>
      </c>
      <c r="C31" s="3">
        <f>B31*C37</f>
        <v>752362.99922519992</v>
      </c>
      <c r="D31" s="16"/>
      <c r="E31" s="17"/>
    </row>
    <row r="32" spans="1:5" x14ac:dyDescent="0.3">
      <c r="A32" s="2" t="s">
        <v>8</v>
      </c>
      <c r="B32" s="4">
        <v>0.13074939999999999</v>
      </c>
      <c r="C32" s="3">
        <f>B32*C37</f>
        <v>372665.60086319997</v>
      </c>
      <c r="D32" s="16"/>
      <c r="E32" s="17"/>
    </row>
    <row r="33" spans="1:5" x14ac:dyDescent="0.3">
      <c r="A33" s="2" t="s">
        <v>9</v>
      </c>
      <c r="B33" s="4">
        <v>1.0097200000000001E-2</v>
      </c>
      <c r="C33" s="3">
        <f>B33*C37</f>
        <v>28779.322161600001</v>
      </c>
      <c r="D33" s="16"/>
      <c r="E33" s="17"/>
    </row>
    <row r="34" spans="1:5" x14ac:dyDescent="0.3">
      <c r="A34" s="2" t="s">
        <v>10</v>
      </c>
      <c r="B34" s="4">
        <v>7.0226999999999998E-3</v>
      </c>
      <c r="C34" s="3">
        <f>B34*C37</f>
        <v>20016.2961756</v>
      </c>
      <c r="D34" s="16"/>
      <c r="E34" s="17"/>
    </row>
    <row r="35" spans="1:5" x14ac:dyDescent="0.3">
      <c r="A35" s="20" t="s">
        <v>11</v>
      </c>
      <c r="B35" s="21">
        <f>SUM(B25:B34)</f>
        <v>1</v>
      </c>
      <c r="C35" s="22">
        <f>SUM(C25:C34)</f>
        <v>2850228.0000000005</v>
      </c>
      <c r="D35" s="17"/>
      <c r="E35" s="17"/>
    </row>
    <row r="36" spans="1:5" x14ac:dyDescent="0.3">
      <c r="C36" s="12"/>
    </row>
    <row r="37" spans="1:5" x14ac:dyDescent="0.3">
      <c r="C37" s="12">
        <v>2850228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Pénzügy8</dc:creator>
  <cp:lastModifiedBy>Pénzügy1</cp:lastModifiedBy>
  <cp:lastPrinted>2016-11-24T14:06:30Z</cp:lastPrinted>
  <dcterms:created xsi:type="dcterms:W3CDTF">2016-11-23T13:45:27Z</dcterms:created>
  <dcterms:modified xsi:type="dcterms:W3CDTF">2016-11-24T14:11:52Z</dcterms:modified>
</cp:coreProperties>
</file>