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9440" windowHeight="12570"/>
  </bookViews>
  <sheets>
    <sheet name="Munka1" sheetId="1" r:id="rId1"/>
    <sheet name="Munka2" sheetId="2" r:id="rId2"/>
    <sheet name="Munka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/>
  <c r="E12"/>
  <c r="H5" l="1"/>
  <c r="H6"/>
  <c r="H7"/>
  <c r="H9"/>
  <c r="H10"/>
  <c r="H11"/>
  <c r="H14"/>
  <c r="H16"/>
  <c r="H18"/>
  <c r="G5"/>
  <c r="G6"/>
  <c r="G7"/>
  <c r="G9"/>
  <c r="G10"/>
  <c r="G11"/>
  <c r="G14"/>
  <c r="G15"/>
  <c r="G16"/>
  <c r="G18"/>
  <c r="E5"/>
  <c r="E6"/>
  <c r="E7"/>
  <c r="E9"/>
  <c r="E10"/>
  <c r="E11"/>
  <c r="E14"/>
  <c r="E15"/>
  <c r="E16"/>
  <c r="E18"/>
  <c r="E4"/>
  <c r="D25"/>
  <c r="F25"/>
  <c r="H25" l="1"/>
  <c r="E25"/>
  <c r="H4"/>
  <c r="G4"/>
  <c r="C25"/>
</calcChain>
</file>

<file path=xl/sharedStrings.xml><?xml version="1.0" encoding="utf-8"?>
<sst xmlns="http://schemas.openxmlformats.org/spreadsheetml/2006/main" count="27" uniqueCount="27">
  <si>
    <t>BEVÉTELEK</t>
  </si>
  <si>
    <t>Terembérlet</t>
  </si>
  <si>
    <t>Ingatlan bérbeadás</t>
  </si>
  <si>
    <t>Reklámbevétel</t>
  </si>
  <si>
    <t>Egyéb TIP értékesítés</t>
  </si>
  <si>
    <t>Rendezvények bevételei</t>
  </si>
  <si>
    <t>Szponzoráció</t>
  </si>
  <si>
    <t>TOP pályázatokból származó bevétel</t>
  </si>
  <si>
    <t>Reklámszerződésből származó bevétel</t>
  </si>
  <si>
    <t>Összesen:</t>
  </si>
  <si>
    <t>Sor</t>
  </si>
  <si>
    <t>eredeti</t>
  </si>
  <si>
    <t>módosított</t>
  </si>
  <si>
    <t>Eltérés</t>
  </si>
  <si>
    <t>Telj.%</t>
  </si>
  <si>
    <t>Vállalkozási szerződésből ( rendezv.)származó bevétel</t>
  </si>
  <si>
    <t>Médiavásárlás (PR, marketinf)</t>
  </si>
  <si>
    <t>Tény</t>
  </si>
  <si>
    <t>2019.évi  üzleti terv</t>
  </si>
  <si>
    <t>Közművelődési szerződés 1.</t>
  </si>
  <si>
    <t>Közművelődési szerződés 2. műzeumi tev.</t>
  </si>
  <si>
    <t>Közművelődési szerződés 2. kiadói tev.</t>
  </si>
  <si>
    <t>Egyéb pályázatok</t>
  </si>
  <si>
    <t>Autómentes nap</t>
  </si>
  <si>
    <t>Egyéb MH értékesítés</t>
  </si>
  <si>
    <t>eltérés</t>
  </si>
  <si>
    <t>Egyéb(kerekítés, bérlet árusítás, tárlatvezetés)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</si>
</sst>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4" fontId="0" fillId="0" borderId="0" xfId="0" applyNumberFormat="1"/>
    <xf numFmtId="0" fontId="2" fillId="0" borderId="0" xfId="0" applyFont="1"/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2" borderId="0" xfId="0" applyFill="1" applyBorder="1"/>
    <xf numFmtId="3" fontId="0" fillId="0" borderId="0" xfId="0" applyNumberFormat="1" applyBorder="1"/>
    <xf numFmtId="3" fontId="0" fillId="2" borderId="0" xfId="0" applyNumberFormat="1" applyFill="1" applyBorder="1"/>
    <xf numFmtId="0" fontId="0" fillId="0" borderId="0" xfId="0" applyFont="1" applyBorder="1"/>
    <xf numFmtId="3" fontId="0" fillId="0" borderId="0" xfId="0" applyNumberFormat="1" applyFill="1" applyBorder="1"/>
    <xf numFmtId="0" fontId="2" fillId="0" borderId="0" xfId="0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B17" sqref="B17"/>
    </sheetView>
  </sheetViews>
  <sheetFormatPr defaultRowHeight="15"/>
  <cols>
    <col min="1" max="1" width="5.7109375" customWidth="1"/>
    <col min="2" max="2" width="37.7109375" bestFit="1" customWidth="1"/>
    <col min="3" max="3" width="11.5703125" bestFit="1" customWidth="1"/>
    <col min="4" max="4" width="10.7109375" bestFit="1" customWidth="1"/>
    <col min="5" max="5" width="10.7109375" customWidth="1"/>
    <col min="6" max="6" width="14" customWidth="1"/>
    <col min="7" max="7" width="9.85546875" bestFit="1" customWidth="1"/>
    <col min="9" max="9" width="14.140625" style="5" customWidth="1"/>
  </cols>
  <sheetData>
    <row r="1" spans="1:8">
      <c r="A1" s="6" t="s">
        <v>10</v>
      </c>
      <c r="B1" s="7" t="s">
        <v>0</v>
      </c>
      <c r="C1" s="17" t="s">
        <v>18</v>
      </c>
      <c r="D1" s="17"/>
      <c r="E1" s="17"/>
      <c r="F1" s="7" t="s">
        <v>17</v>
      </c>
      <c r="G1" s="7" t="s">
        <v>13</v>
      </c>
      <c r="H1" s="7" t="s">
        <v>14</v>
      </c>
    </row>
    <row r="2" spans="1:8">
      <c r="A2" s="6"/>
      <c r="B2" s="6"/>
      <c r="C2" s="7" t="s">
        <v>11</v>
      </c>
      <c r="D2" s="7" t="s">
        <v>12</v>
      </c>
      <c r="E2" s="7" t="s">
        <v>25</v>
      </c>
      <c r="F2" s="6"/>
      <c r="G2" s="6"/>
      <c r="H2" s="8"/>
    </row>
    <row r="3" spans="1:8">
      <c r="A3" s="6"/>
      <c r="B3" s="6"/>
      <c r="C3" s="6"/>
      <c r="D3" s="6"/>
      <c r="E3" s="6"/>
      <c r="F3" s="9"/>
      <c r="G3" s="6"/>
      <c r="H3" s="8"/>
    </row>
    <row r="4" spans="1:8">
      <c r="A4" s="6">
        <v>1</v>
      </c>
      <c r="B4" s="6" t="s">
        <v>1</v>
      </c>
      <c r="C4" s="10">
        <v>150000</v>
      </c>
      <c r="D4" s="10">
        <v>150000</v>
      </c>
      <c r="E4" s="10">
        <f>C4-D4</f>
        <v>0</v>
      </c>
      <c r="F4" s="11">
        <v>123308</v>
      </c>
      <c r="G4" s="10">
        <f>D4-F4</f>
        <v>26692</v>
      </c>
      <c r="H4" s="8">
        <f t="shared" ref="H4:H25" si="0">F4/D4*100</f>
        <v>82.205333333333328</v>
      </c>
    </row>
    <row r="5" spans="1:8">
      <c r="A5" s="6">
        <v>2</v>
      </c>
      <c r="B5" s="6" t="s">
        <v>2</v>
      </c>
      <c r="C5" s="10">
        <v>1200000</v>
      </c>
      <c r="D5" s="10">
        <v>1200000</v>
      </c>
      <c r="E5" s="10">
        <f t="shared" ref="E5:E18" si="1">C5-D5</f>
        <v>0</v>
      </c>
      <c r="F5" s="11">
        <v>1000000</v>
      </c>
      <c r="G5" s="10">
        <f t="shared" ref="G5:G18" si="2">D5-F5</f>
        <v>200000</v>
      </c>
      <c r="H5" s="8">
        <f t="shared" si="0"/>
        <v>83.333333333333343</v>
      </c>
    </row>
    <row r="6" spans="1:8">
      <c r="A6" s="6">
        <v>3</v>
      </c>
      <c r="B6" s="6" t="s">
        <v>3</v>
      </c>
      <c r="C6" s="10">
        <v>180000</v>
      </c>
      <c r="D6" s="10">
        <v>180000</v>
      </c>
      <c r="E6" s="10">
        <f t="shared" si="1"/>
        <v>0</v>
      </c>
      <c r="F6" s="11">
        <v>153100</v>
      </c>
      <c r="G6" s="10">
        <f t="shared" si="2"/>
        <v>26900</v>
      </c>
      <c r="H6" s="8">
        <f t="shared" si="0"/>
        <v>85.055555555555557</v>
      </c>
    </row>
    <row r="7" spans="1:8">
      <c r="A7" s="6">
        <v>4</v>
      </c>
      <c r="B7" s="6" t="s">
        <v>4</v>
      </c>
      <c r="C7" s="10">
        <v>1600000</v>
      </c>
      <c r="D7" s="10">
        <v>1600000</v>
      </c>
      <c r="E7" s="10">
        <f t="shared" si="1"/>
        <v>0</v>
      </c>
      <c r="F7" s="11">
        <v>658911</v>
      </c>
      <c r="G7" s="10">
        <f t="shared" si="2"/>
        <v>941089</v>
      </c>
      <c r="H7" s="8">
        <f t="shared" si="0"/>
        <v>41.181937499999997</v>
      </c>
    </row>
    <row r="8" spans="1:8">
      <c r="A8" s="6">
        <v>5</v>
      </c>
      <c r="B8" s="6" t="s">
        <v>24</v>
      </c>
      <c r="C8" s="10"/>
      <c r="D8" s="10"/>
      <c r="E8" s="10"/>
      <c r="F8" s="11">
        <v>683996</v>
      </c>
      <c r="G8" s="10">
        <v>27557</v>
      </c>
      <c r="H8" s="8"/>
    </row>
    <row r="9" spans="1:8">
      <c r="A9" s="6">
        <v>5</v>
      </c>
      <c r="B9" s="6" t="s">
        <v>5</v>
      </c>
      <c r="C9" s="10">
        <v>1500000</v>
      </c>
      <c r="D9" s="10">
        <v>1500000</v>
      </c>
      <c r="E9" s="10">
        <f t="shared" si="1"/>
        <v>0</v>
      </c>
      <c r="F9" s="11">
        <v>1900708</v>
      </c>
      <c r="G9" s="10">
        <f t="shared" si="2"/>
        <v>-400708</v>
      </c>
      <c r="H9" s="8">
        <f t="shared" si="0"/>
        <v>126.71386666666666</v>
      </c>
    </row>
    <row r="10" spans="1:8">
      <c r="A10" s="6">
        <v>6</v>
      </c>
      <c r="B10" s="6" t="s">
        <v>6</v>
      </c>
      <c r="C10" s="10">
        <v>3149600</v>
      </c>
      <c r="D10" s="10">
        <v>3149600</v>
      </c>
      <c r="E10" s="10">
        <f t="shared" si="1"/>
        <v>0</v>
      </c>
      <c r="F10" s="11"/>
      <c r="G10" s="10">
        <f t="shared" si="2"/>
        <v>3149600</v>
      </c>
      <c r="H10" s="8">
        <f t="shared" si="0"/>
        <v>0</v>
      </c>
    </row>
    <row r="11" spans="1:8">
      <c r="A11" s="6">
        <v>7</v>
      </c>
      <c r="B11" s="12" t="s">
        <v>19</v>
      </c>
      <c r="C11" s="10">
        <v>23569356</v>
      </c>
      <c r="D11" s="13">
        <v>23569356</v>
      </c>
      <c r="E11" s="10">
        <f t="shared" si="1"/>
        <v>0</v>
      </c>
      <c r="F11" s="11">
        <v>23502000</v>
      </c>
      <c r="G11" s="10">
        <f t="shared" si="2"/>
        <v>67356</v>
      </c>
      <c r="H11" s="8">
        <f t="shared" si="0"/>
        <v>99.714222145059878</v>
      </c>
    </row>
    <row r="12" spans="1:8">
      <c r="A12" s="6">
        <v>8</v>
      </c>
      <c r="B12" s="12" t="s">
        <v>20</v>
      </c>
      <c r="C12" s="10">
        <v>697000</v>
      </c>
      <c r="D12" s="13">
        <v>697000</v>
      </c>
      <c r="E12" s="10">
        <f t="shared" si="1"/>
        <v>0</v>
      </c>
      <c r="F12" s="11"/>
      <c r="G12" s="10"/>
      <c r="H12" s="8"/>
    </row>
    <row r="13" spans="1:8">
      <c r="A13" s="6">
        <v>9</v>
      </c>
      <c r="B13" s="12" t="s">
        <v>21</v>
      </c>
      <c r="C13" s="10">
        <v>2112000</v>
      </c>
      <c r="D13" s="13">
        <v>2112000</v>
      </c>
      <c r="E13" s="10">
        <f t="shared" si="1"/>
        <v>0</v>
      </c>
      <c r="F13" s="11"/>
      <c r="G13" s="10"/>
      <c r="H13" s="8"/>
    </row>
    <row r="14" spans="1:8">
      <c r="A14" s="6">
        <v>10</v>
      </c>
      <c r="B14" s="12" t="s">
        <v>15</v>
      </c>
      <c r="C14" s="10">
        <v>14803120</v>
      </c>
      <c r="D14" s="13">
        <v>14803120</v>
      </c>
      <c r="E14" s="10">
        <f t="shared" si="1"/>
        <v>0</v>
      </c>
      <c r="F14" s="11">
        <v>14771907</v>
      </c>
      <c r="G14" s="10">
        <f t="shared" si="2"/>
        <v>31213</v>
      </c>
      <c r="H14" s="8">
        <f t="shared" si="0"/>
        <v>99.789145801695852</v>
      </c>
    </row>
    <row r="15" spans="1:8">
      <c r="A15" s="6">
        <v>11</v>
      </c>
      <c r="B15" s="6" t="s">
        <v>8</v>
      </c>
      <c r="C15" s="10">
        <v>0</v>
      </c>
      <c r="D15" s="10">
        <v>0</v>
      </c>
      <c r="E15" s="10">
        <f t="shared" si="1"/>
        <v>0</v>
      </c>
      <c r="F15" s="11">
        <v>3769370</v>
      </c>
      <c r="G15" s="10">
        <f t="shared" si="2"/>
        <v>-3769370</v>
      </c>
      <c r="H15" s="8"/>
    </row>
    <row r="16" spans="1:8">
      <c r="A16" s="6">
        <v>12</v>
      </c>
      <c r="B16" s="6" t="s">
        <v>7</v>
      </c>
      <c r="C16" s="10">
        <v>4645627</v>
      </c>
      <c r="D16" s="10">
        <v>4645627</v>
      </c>
      <c r="E16" s="10">
        <f t="shared" si="1"/>
        <v>0</v>
      </c>
      <c r="F16" s="11">
        <v>4570833</v>
      </c>
      <c r="G16" s="10">
        <f t="shared" si="2"/>
        <v>74794</v>
      </c>
      <c r="H16" s="8">
        <f t="shared" si="0"/>
        <v>98.390012801286034</v>
      </c>
    </row>
    <row r="17" spans="1:9">
      <c r="A17" s="6">
        <v>13</v>
      </c>
      <c r="B17" s="6" t="s">
        <v>22</v>
      </c>
      <c r="C17" s="10"/>
      <c r="D17" s="10"/>
      <c r="E17" s="10"/>
      <c r="F17" s="11">
        <v>2838000</v>
      </c>
      <c r="G17" s="10">
        <v>1938000</v>
      </c>
      <c r="H17" s="8"/>
    </row>
    <row r="18" spans="1:9">
      <c r="A18" s="6">
        <v>14</v>
      </c>
      <c r="B18" s="6" t="s">
        <v>16</v>
      </c>
      <c r="C18" s="10">
        <v>7353828</v>
      </c>
      <c r="D18" s="13">
        <v>7353828</v>
      </c>
      <c r="E18" s="10">
        <f t="shared" si="1"/>
        <v>0</v>
      </c>
      <c r="F18" s="11">
        <v>5926814</v>
      </c>
      <c r="G18" s="10">
        <f t="shared" si="2"/>
        <v>1427014</v>
      </c>
      <c r="H18" s="8">
        <f t="shared" si="0"/>
        <v>80.59495000426989</v>
      </c>
    </row>
    <row r="19" spans="1:9">
      <c r="A19" s="6">
        <v>15</v>
      </c>
      <c r="B19" s="6" t="s">
        <v>23</v>
      </c>
      <c r="C19" s="10"/>
      <c r="D19" s="10"/>
      <c r="E19" s="10"/>
      <c r="F19" s="11">
        <v>453040</v>
      </c>
      <c r="G19" s="10"/>
      <c r="H19" s="8"/>
    </row>
    <row r="20" spans="1:9">
      <c r="A20" s="6">
        <v>16</v>
      </c>
      <c r="B20" s="6" t="s">
        <v>26</v>
      </c>
      <c r="C20" s="10"/>
      <c r="D20" s="10"/>
      <c r="E20" s="10"/>
      <c r="F20" s="11">
        <v>230984</v>
      </c>
      <c r="G20" s="10"/>
      <c r="H20" s="8"/>
    </row>
    <row r="21" spans="1:9">
      <c r="A21" s="6"/>
      <c r="B21" s="6"/>
      <c r="C21" s="6"/>
      <c r="D21" s="10"/>
      <c r="E21" s="10"/>
      <c r="F21" s="13"/>
      <c r="G21" s="10"/>
      <c r="H21" s="8"/>
    </row>
    <row r="22" spans="1:9">
      <c r="A22" s="6"/>
      <c r="B22" s="6"/>
      <c r="C22" s="6"/>
      <c r="D22" s="13"/>
      <c r="E22" s="10"/>
      <c r="F22" s="13"/>
      <c r="G22" s="10"/>
      <c r="H22" s="8"/>
    </row>
    <row r="23" spans="1:9">
      <c r="A23" s="6"/>
      <c r="B23" s="6"/>
      <c r="C23" s="6"/>
      <c r="D23" s="10"/>
      <c r="E23" s="10"/>
      <c r="F23" s="13"/>
      <c r="G23" s="10"/>
      <c r="H23" s="8"/>
    </row>
    <row r="24" spans="1:9">
      <c r="A24" s="6"/>
      <c r="B24" s="6"/>
      <c r="C24" s="10"/>
      <c r="D24" s="10"/>
      <c r="E24" s="10"/>
      <c r="F24" s="10"/>
      <c r="G24" s="10"/>
      <c r="H24" s="8"/>
    </row>
    <row r="25" spans="1:9" s="4" customFormat="1">
      <c r="A25" s="14"/>
      <c r="B25" s="14" t="s">
        <v>9</v>
      </c>
      <c r="C25" s="15">
        <f>SUM(C4:C24)</f>
        <v>60960531</v>
      </c>
      <c r="D25" s="15">
        <f>SUM(D4:D24)</f>
        <v>60960531</v>
      </c>
      <c r="E25" s="15">
        <f>SUM(E4:E24)</f>
        <v>0</v>
      </c>
      <c r="F25" s="15">
        <f>SUM(F4:F24)</f>
        <v>60582971</v>
      </c>
      <c r="G25" s="15"/>
      <c r="H25" s="16">
        <f t="shared" si="0"/>
        <v>99.380648439561654</v>
      </c>
      <c r="I25" s="5"/>
    </row>
    <row r="26" spans="1:9">
      <c r="D26" s="1"/>
      <c r="E26" s="1"/>
      <c r="G26" s="1"/>
      <c r="H26" s="3"/>
    </row>
    <row r="27" spans="1:9">
      <c r="C27" s="1"/>
      <c r="D27" s="1"/>
      <c r="E27" s="1"/>
      <c r="F27" s="2"/>
      <c r="G27" s="1"/>
    </row>
    <row r="28" spans="1:9">
      <c r="D28" s="1"/>
      <c r="E28" s="1"/>
    </row>
    <row r="29" spans="1:9">
      <c r="F29" s="1"/>
    </row>
  </sheetData>
  <mergeCells count="1">
    <mergeCell ref="C1:E1"/>
  </mergeCells>
  <printOptions horizontalCentered="1" verticalCentered="1" gridLines="1"/>
  <pageMargins left="0.98425196850393704" right="0.70866141732283472" top="1.8110236220472442" bottom="0.74803149606299213" header="0.82677165354330717" footer="0.31496062992125984"/>
  <pageSetup paperSize="9" orientation="landscape" r:id="rId1"/>
  <headerFooter>
    <oddHeader>&amp;CMarketing Kft 2019. 1.-10. hó bevételi terve és teljesülése &amp;R
2-es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test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KissKatalin</cp:lastModifiedBy>
  <cp:lastPrinted>2019-11-18T18:53:41Z</cp:lastPrinted>
  <dcterms:created xsi:type="dcterms:W3CDTF">2018-08-07T10:44:41Z</dcterms:created>
  <dcterms:modified xsi:type="dcterms:W3CDTF">2019-11-19T17:43:01Z</dcterms:modified>
</cp:coreProperties>
</file>