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óni\Documents\BTSZ\"/>
    </mc:Choice>
  </mc:AlternateContent>
  <bookViews>
    <workbookView xWindow="0" yWindow="0" windowWidth="19200" windowHeight="8100"/>
  </bookViews>
  <sheets>
    <sheet name="kiadások" sheetId="1" r:id="rId1"/>
    <sheet name="Munk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47" i="1" l="1"/>
  <c r="C12" i="1" l="1"/>
  <c r="F19" i="1" l="1"/>
  <c r="F44" i="1"/>
  <c r="F42" i="1"/>
  <c r="F41" i="1"/>
  <c r="F35" i="1"/>
  <c r="F34" i="1"/>
  <c r="F33" i="1"/>
  <c r="F32" i="1"/>
  <c r="F31" i="1"/>
  <c r="F24" i="1"/>
  <c r="F39" i="1"/>
  <c r="F40" i="1"/>
  <c r="F43" i="1"/>
  <c r="F45" i="1"/>
  <c r="F46" i="1"/>
  <c r="F48" i="1"/>
  <c r="F49" i="1"/>
  <c r="F30" i="1" l="1"/>
  <c r="F37" i="1"/>
  <c r="F38" i="1"/>
  <c r="F26" i="1"/>
  <c r="F27" i="1"/>
  <c r="F28" i="1"/>
  <c r="F29" i="1"/>
  <c r="F22" i="1"/>
  <c r="F23" i="1"/>
  <c r="F17" i="1"/>
  <c r="F50" i="1" l="1"/>
</calcChain>
</file>

<file path=xl/sharedStrings.xml><?xml version="1.0" encoding="utf-8"?>
<sst xmlns="http://schemas.openxmlformats.org/spreadsheetml/2006/main" count="116" uniqueCount="85">
  <si>
    <t>Mennyiség</t>
  </si>
  <si>
    <t>Egység</t>
  </si>
  <si>
    <t>Egységár</t>
  </si>
  <si>
    <t>Összeg</t>
  </si>
  <si>
    <t>Tétel</t>
  </si>
  <si>
    <t>Bérek</t>
  </si>
  <si>
    <t>Ügyvezető</t>
  </si>
  <si>
    <t>hónap</t>
  </si>
  <si>
    <t>Járulékai</t>
  </si>
  <si>
    <t>Caffeteria</t>
  </si>
  <si>
    <t>Beszerzések</t>
  </si>
  <si>
    <t>Laptop</t>
  </si>
  <si>
    <t>Projektor</t>
  </si>
  <si>
    <t>db</t>
  </si>
  <si>
    <t>Fényképezőgép</t>
  </si>
  <si>
    <t>Mobil winchester</t>
  </si>
  <si>
    <t>Szolgáltatások</t>
  </si>
  <si>
    <t>Nyomdai szolgáltatások</t>
  </si>
  <si>
    <t>Postai szolgáltatás</t>
  </si>
  <si>
    <t>Bútorok</t>
  </si>
  <si>
    <t>Arculattervezés, grafikai tervezés, honlapkészítés</t>
  </si>
  <si>
    <t>Asszisztens</t>
  </si>
  <si>
    <t>Költségtérítés (útiktg)</t>
  </si>
  <si>
    <t>TIP rezsiköltség</t>
  </si>
  <si>
    <t>Ügyvezetői felelősségbiztosítás</t>
  </si>
  <si>
    <t>év</t>
  </si>
  <si>
    <t>Ssz.</t>
  </si>
  <si>
    <t>1.1</t>
  </si>
  <si>
    <t>1.2</t>
  </si>
  <si>
    <t>2</t>
  </si>
  <si>
    <t>2.1</t>
  </si>
  <si>
    <t>2.2</t>
  </si>
  <si>
    <t>2.5</t>
  </si>
  <si>
    <t>3</t>
  </si>
  <si>
    <t>3.1</t>
  </si>
  <si>
    <t>5.5</t>
  </si>
  <si>
    <t>3.2</t>
  </si>
  <si>
    <t>3.3</t>
  </si>
  <si>
    <t>3.5</t>
  </si>
  <si>
    <t>3.6</t>
  </si>
  <si>
    <t>5</t>
  </si>
  <si>
    <t>5.1</t>
  </si>
  <si>
    <t>5.2</t>
  </si>
  <si>
    <t>5.3</t>
  </si>
  <si>
    <t>5.4</t>
  </si>
  <si>
    <t>5.6</t>
  </si>
  <si>
    <t>5.7</t>
  </si>
  <si>
    <t>Könyvvizsgálói díj</t>
  </si>
  <si>
    <t>5.8</t>
  </si>
  <si>
    <t>5.9</t>
  </si>
  <si>
    <t>Pénzügyi tanácsadás</t>
  </si>
  <si>
    <t>Telefonköltség</t>
  </si>
  <si>
    <t>Online pénztárgép</t>
  </si>
  <si>
    <t>3.7</t>
  </si>
  <si>
    <t>3.8</t>
  </si>
  <si>
    <t>3.9</t>
  </si>
  <si>
    <t>Beszerelés költsége</t>
  </si>
  <si>
    <t>alk</t>
  </si>
  <si>
    <t>Online pénztárgép tartozékai</t>
  </si>
  <si>
    <t>3.10</t>
  </si>
  <si>
    <t>Ajándéktárgyak</t>
  </si>
  <si>
    <t>cs</t>
  </si>
  <si>
    <t>TIP felújítási költségei</t>
  </si>
  <si>
    <t>KIADÁSOK</t>
  </si>
  <si>
    <t>TIP felújítására kötött támogatási szerződés alapján önkormányzati támogatás</t>
  </si>
  <si>
    <t>Követelés - kölcsön</t>
  </si>
  <si>
    <t>Jelenleg rendelkezéste álló forrás (Kft. vagyona)</t>
  </si>
  <si>
    <t>Önkormányzat közfeledat ellátási szerződés alapján</t>
  </si>
  <si>
    <t>FORRÁSOK/BEVÉTELEK</t>
  </si>
  <si>
    <t>Reklámtárgy - borospohár tartó</t>
  </si>
  <si>
    <t>Szóróanyagok, információs kiadványok kivitelezése</t>
  </si>
  <si>
    <t>5.10</t>
  </si>
  <si>
    <t>Reklámtárgy - borospohár</t>
  </si>
  <si>
    <t>5.11</t>
  </si>
  <si>
    <t>5.12</t>
  </si>
  <si>
    <t>Relkámtárgyak - bornapok</t>
  </si>
  <si>
    <t>KIADÁSOK ÖSSZESEN</t>
  </si>
  <si>
    <t>3.4</t>
  </si>
  <si>
    <t>A fenálló pénzkészletből a kiadások fedezetére bevont tétel:</t>
  </si>
  <si>
    <t>Cikádor újság átszámlázása</t>
  </si>
  <si>
    <t>Egyéb értékesítés TIP</t>
  </si>
  <si>
    <t>5.13</t>
  </si>
  <si>
    <t>Informatikus, hangosító</t>
  </si>
  <si>
    <t>Bevétel összesen:</t>
  </si>
  <si>
    <t>Tervezett 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</si>
</sst>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ill="1" applyAlignment="1">
      <alignment wrapText="1"/>
    </xf>
    <xf numFmtId="0" fontId="2" fillId="0" borderId="0" xfId="0" applyFont="1" applyAlignment="1">
      <alignment wrapText="1"/>
    </xf>
    <xf numFmtId="49" fontId="0" fillId="2" borderId="0" xfId="0" applyNumberFormat="1" applyFill="1" applyAlignment="1">
      <alignment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49" fontId="3" fillId="3" borderId="0" xfId="0" applyNumberFormat="1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right" wrapText="1"/>
    </xf>
    <xf numFmtId="3" fontId="5" fillId="3" borderId="0" xfId="0" applyNumberFormat="1" applyFont="1" applyFill="1" applyAlignment="1">
      <alignment wrapText="1"/>
    </xf>
    <xf numFmtId="49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right" wrapText="1"/>
    </xf>
    <xf numFmtId="3" fontId="1" fillId="4" borderId="0" xfId="0" applyNumberFormat="1" applyFont="1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F52" sqref="F52"/>
    </sheetView>
  </sheetViews>
  <sheetFormatPr defaultRowHeight="15" x14ac:dyDescent="0.25"/>
  <cols>
    <col min="1" max="1" width="4.7109375" style="8" customWidth="1"/>
    <col min="2" max="2" width="27.5703125" style="4" customWidth="1"/>
    <col min="3" max="3" width="11" style="4" customWidth="1"/>
    <col min="4" max="4" width="9.140625" style="5"/>
    <col min="5" max="5" width="9.140625" style="4"/>
    <col min="6" max="6" width="13.42578125" style="6" customWidth="1"/>
    <col min="7" max="16384" width="9.140625" style="4"/>
  </cols>
  <sheetData>
    <row r="1" spans="1:6" x14ac:dyDescent="0.25">
      <c r="B1" s="1" t="s">
        <v>68</v>
      </c>
    </row>
    <row r="2" spans="1:6" ht="30" x14ac:dyDescent="0.25">
      <c r="B2" s="1" t="s">
        <v>66</v>
      </c>
      <c r="C2" s="3">
        <v>3995000</v>
      </c>
    </row>
    <row r="3" spans="1:6" ht="45" x14ac:dyDescent="0.25">
      <c r="B3" s="14" t="s">
        <v>78</v>
      </c>
      <c r="C3" s="15">
        <v>995000</v>
      </c>
    </row>
    <row r="4" spans="1:6" x14ac:dyDescent="0.25">
      <c r="B4" s="14" t="s">
        <v>72</v>
      </c>
      <c r="C4" s="15">
        <v>980000</v>
      </c>
    </row>
    <row r="5" spans="1:6" ht="30" x14ac:dyDescent="0.25">
      <c r="B5" s="14" t="s">
        <v>69</v>
      </c>
      <c r="C5" s="15">
        <v>115000</v>
      </c>
    </row>
    <row r="6" spans="1:6" x14ac:dyDescent="0.25">
      <c r="B6" s="14" t="s">
        <v>75</v>
      </c>
      <c r="C6" s="15">
        <v>500000</v>
      </c>
    </row>
    <row r="7" spans="1:6" x14ac:dyDescent="0.25">
      <c r="B7" s="16" t="s">
        <v>80</v>
      </c>
      <c r="C7" s="15">
        <v>150000</v>
      </c>
    </row>
    <row r="8" spans="1:6" x14ac:dyDescent="0.25">
      <c r="B8" s="16" t="s">
        <v>79</v>
      </c>
      <c r="C8" s="15">
        <v>600000</v>
      </c>
    </row>
    <row r="9" spans="1:6" ht="45" x14ac:dyDescent="0.25">
      <c r="B9" s="14" t="s">
        <v>64</v>
      </c>
      <c r="C9" s="15">
        <v>3000000</v>
      </c>
    </row>
    <row r="10" spans="1:6" x14ac:dyDescent="0.25">
      <c r="B10" s="4" t="s">
        <v>65</v>
      </c>
      <c r="C10" s="10">
        <v>1948000</v>
      </c>
    </row>
    <row r="11" spans="1:6" ht="30" x14ac:dyDescent="0.25">
      <c r="B11" s="4" t="s">
        <v>67</v>
      </c>
      <c r="C11" s="6">
        <v>1700000</v>
      </c>
      <c r="E11" s="6"/>
    </row>
    <row r="12" spans="1:6" x14ac:dyDescent="0.25">
      <c r="A12" s="12"/>
      <c r="B12" s="13" t="s">
        <v>83</v>
      </c>
      <c r="C12" s="23">
        <f>SUM(C3:C11)</f>
        <v>9988000</v>
      </c>
    </row>
    <row r="14" spans="1:6" x14ac:dyDescent="0.25">
      <c r="B14" s="1" t="s">
        <v>63</v>
      </c>
    </row>
    <row r="15" spans="1:6" s="1" customFormat="1" x14ac:dyDescent="0.25">
      <c r="A15" s="7" t="s">
        <v>26</v>
      </c>
      <c r="B15" s="1" t="s">
        <v>4</v>
      </c>
      <c r="C15" s="1" t="s">
        <v>0</v>
      </c>
      <c r="D15" s="2" t="s">
        <v>1</v>
      </c>
      <c r="E15" s="1" t="s">
        <v>2</v>
      </c>
      <c r="F15" s="3" t="s">
        <v>3</v>
      </c>
    </row>
    <row r="16" spans="1:6" s="1" customFormat="1" x14ac:dyDescent="0.25">
      <c r="A16" s="7">
        <v>1</v>
      </c>
      <c r="B16" s="1" t="s">
        <v>5</v>
      </c>
      <c r="D16" s="2"/>
      <c r="F16" s="3"/>
    </row>
    <row r="17" spans="1:6" x14ac:dyDescent="0.25">
      <c r="A17" s="8" t="s">
        <v>27</v>
      </c>
      <c r="B17" s="4" t="s">
        <v>6</v>
      </c>
      <c r="C17" s="4">
        <v>3</v>
      </c>
      <c r="D17" s="5" t="s">
        <v>7</v>
      </c>
      <c r="E17" s="6">
        <v>270000</v>
      </c>
      <c r="F17" s="6">
        <f>E17*C17</f>
        <v>810000</v>
      </c>
    </row>
    <row r="18" spans="1:6" x14ac:dyDescent="0.25">
      <c r="B18" s="4" t="s">
        <v>8</v>
      </c>
      <c r="C18" s="4">
        <v>3</v>
      </c>
      <c r="D18" s="5" t="s">
        <v>7</v>
      </c>
      <c r="E18" s="6">
        <v>77000</v>
      </c>
      <c r="F18" s="6">
        <v>231000</v>
      </c>
    </row>
    <row r="19" spans="1:6" x14ac:dyDescent="0.25">
      <c r="A19" s="8" t="s">
        <v>28</v>
      </c>
      <c r="B19" s="4" t="s">
        <v>21</v>
      </c>
      <c r="C19" s="4">
        <v>3</v>
      </c>
      <c r="D19" s="5" t="s">
        <v>7</v>
      </c>
      <c r="E19" s="6">
        <v>129000</v>
      </c>
      <c r="F19" s="6">
        <f>E19*C19</f>
        <v>387000</v>
      </c>
    </row>
    <row r="20" spans="1:6" x14ac:dyDescent="0.25">
      <c r="B20" s="4" t="s">
        <v>8</v>
      </c>
      <c r="C20" s="4">
        <v>3</v>
      </c>
      <c r="D20" s="5" t="s">
        <v>7</v>
      </c>
      <c r="E20" s="6">
        <v>36750</v>
      </c>
      <c r="F20" s="6">
        <v>231001</v>
      </c>
    </row>
    <row r="21" spans="1:6" s="1" customFormat="1" x14ac:dyDescent="0.25">
      <c r="A21" s="7" t="s">
        <v>29</v>
      </c>
      <c r="B21" s="1" t="s">
        <v>9</v>
      </c>
      <c r="D21" s="2"/>
      <c r="F21" s="3"/>
    </row>
    <row r="22" spans="1:6" x14ac:dyDescent="0.25">
      <c r="A22" s="8" t="s">
        <v>30</v>
      </c>
      <c r="B22" s="4" t="s">
        <v>6</v>
      </c>
      <c r="C22" s="4">
        <v>3</v>
      </c>
      <c r="D22" s="5" t="s">
        <v>7</v>
      </c>
      <c r="E22" s="6">
        <v>15000</v>
      </c>
      <c r="F22" s="6">
        <f t="shared" ref="F22:F49" si="0">E22*C22</f>
        <v>45000</v>
      </c>
    </row>
    <row r="23" spans="1:6" x14ac:dyDescent="0.25">
      <c r="A23" s="8" t="s">
        <v>31</v>
      </c>
      <c r="B23" s="4" t="s">
        <v>21</v>
      </c>
      <c r="C23" s="4">
        <v>3</v>
      </c>
      <c r="D23" s="5" t="s">
        <v>7</v>
      </c>
      <c r="E23" s="6">
        <v>15000</v>
      </c>
      <c r="F23" s="6">
        <f t="shared" si="0"/>
        <v>45000</v>
      </c>
    </row>
    <row r="24" spans="1:6" x14ac:dyDescent="0.25">
      <c r="A24" s="8" t="s">
        <v>32</v>
      </c>
      <c r="B24" s="4" t="s">
        <v>22</v>
      </c>
      <c r="C24" s="4">
        <v>4</v>
      </c>
      <c r="D24" s="5" t="s">
        <v>7</v>
      </c>
      <c r="E24" s="6">
        <v>40000</v>
      </c>
      <c r="F24" s="6">
        <f t="shared" si="0"/>
        <v>160000</v>
      </c>
    </row>
    <row r="25" spans="1:6" s="1" customFormat="1" x14ac:dyDescent="0.25">
      <c r="A25" s="7" t="s">
        <v>33</v>
      </c>
      <c r="B25" s="1" t="s">
        <v>10</v>
      </c>
      <c r="D25" s="2"/>
      <c r="F25" s="6"/>
    </row>
    <row r="26" spans="1:6" s="11" customFormat="1" x14ac:dyDescent="0.25">
      <c r="A26" s="17" t="s">
        <v>34</v>
      </c>
      <c r="B26" s="14" t="s">
        <v>11</v>
      </c>
      <c r="C26" s="14">
        <v>1</v>
      </c>
      <c r="D26" s="18" t="s">
        <v>13</v>
      </c>
      <c r="E26" s="15">
        <v>170000</v>
      </c>
      <c r="F26" s="15">
        <f t="shared" si="0"/>
        <v>170000</v>
      </c>
    </row>
    <row r="27" spans="1:6" s="11" customFormat="1" x14ac:dyDescent="0.25">
      <c r="A27" s="17" t="s">
        <v>36</v>
      </c>
      <c r="B27" s="14" t="s">
        <v>12</v>
      </c>
      <c r="C27" s="14">
        <v>1</v>
      </c>
      <c r="D27" s="18" t="s">
        <v>13</v>
      </c>
      <c r="E27" s="15">
        <v>0</v>
      </c>
      <c r="F27" s="15">
        <f t="shared" si="0"/>
        <v>0</v>
      </c>
    </row>
    <row r="28" spans="1:6" x14ac:dyDescent="0.25">
      <c r="A28" s="17" t="s">
        <v>37</v>
      </c>
      <c r="B28" s="14" t="s">
        <v>14</v>
      </c>
      <c r="C28" s="14">
        <v>1</v>
      </c>
      <c r="D28" s="18" t="s">
        <v>13</v>
      </c>
      <c r="E28" s="15">
        <v>150000</v>
      </c>
      <c r="F28" s="15">
        <f t="shared" si="0"/>
        <v>150000</v>
      </c>
    </row>
    <row r="29" spans="1:6" s="11" customFormat="1" x14ac:dyDescent="0.25">
      <c r="A29" s="17" t="s">
        <v>77</v>
      </c>
      <c r="B29" s="14" t="s">
        <v>15</v>
      </c>
      <c r="C29" s="14">
        <v>1</v>
      </c>
      <c r="D29" s="18" t="s">
        <v>13</v>
      </c>
      <c r="E29" s="15">
        <v>40000</v>
      </c>
      <c r="F29" s="15">
        <f t="shared" si="0"/>
        <v>40000</v>
      </c>
    </row>
    <row r="30" spans="1:6" s="11" customFormat="1" x14ac:dyDescent="0.25">
      <c r="A30" s="17" t="s">
        <v>38</v>
      </c>
      <c r="B30" s="14" t="s">
        <v>19</v>
      </c>
      <c r="C30" s="14">
        <v>2</v>
      </c>
      <c r="D30" s="18" t="s">
        <v>13</v>
      </c>
      <c r="E30" s="15">
        <v>100000</v>
      </c>
      <c r="F30" s="15">
        <f t="shared" si="0"/>
        <v>200000</v>
      </c>
    </row>
    <row r="31" spans="1:6" s="9" customFormat="1" x14ac:dyDescent="0.25">
      <c r="A31" s="17" t="s">
        <v>39</v>
      </c>
      <c r="B31" s="14" t="s">
        <v>52</v>
      </c>
      <c r="C31" s="14">
        <v>1</v>
      </c>
      <c r="D31" s="18" t="s">
        <v>13</v>
      </c>
      <c r="E31" s="15">
        <v>152400</v>
      </c>
      <c r="F31" s="15">
        <f t="shared" si="0"/>
        <v>152400</v>
      </c>
    </row>
    <row r="32" spans="1:6" s="9" customFormat="1" x14ac:dyDescent="0.25">
      <c r="A32" s="17" t="s">
        <v>53</v>
      </c>
      <c r="B32" s="14" t="s">
        <v>56</v>
      </c>
      <c r="C32" s="14">
        <v>1</v>
      </c>
      <c r="D32" s="18" t="s">
        <v>57</v>
      </c>
      <c r="E32" s="15">
        <v>12000</v>
      </c>
      <c r="F32" s="15">
        <f t="shared" si="0"/>
        <v>12000</v>
      </c>
    </row>
    <row r="33" spans="1:6" s="9" customFormat="1" x14ac:dyDescent="0.25">
      <c r="A33" s="17" t="s">
        <v>54</v>
      </c>
      <c r="B33" s="14" t="s">
        <v>58</v>
      </c>
      <c r="C33" s="14">
        <v>1</v>
      </c>
      <c r="D33" s="18" t="s">
        <v>61</v>
      </c>
      <c r="E33" s="15">
        <v>50000</v>
      </c>
      <c r="F33" s="15">
        <f t="shared" si="0"/>
        <v>50000</v>
      </c>
    </row>
    <row r="34" spans="1:6" s="9" customFormat="1" x14ac:dyDescent="0.25">
      <c r="A34" s="17" t="s">
        <v>55</v>
      </c>
      <c r="B34" s="14" t="s">
        <v>60</v>
      </c>
      <c r="C34" s="14">
        <v>1</v>
      </c>
      <c r="D34" s="18" t="s">
        <v>61</v>
      </c>
      <c r="E34" s="15">
        <v>50000</v>
      </c>
      <c r="F34" s="15">
        <f t="shared" si="0"/>
        <v>50000</v>
      </c>
    </row>
    <row r="35" spans="1:6" s="9" customFormat="1" x14ac:dyDescent="0.25">
      <c r="A35" s="17" t="s">
        <v>59</v>
      </c>
      <c r="B35" s="14" t="s">
        <v>62</v>
      </c>
      <c r="C35" s="14">
        <v>1</v>
      </c>
      <c r="D35" s="18" t="s">
        <v>57</v>
      </c>
      <c r="E35" s="15">
        <v>3000000</v>
      </c>
      <c r="F35" s="15">
        <f t="shared" si="0"/>
        <v>3000000</v>
      </c>
    </row>
    <row r="36" spans="1:6" s="1" customFormat="1" x14ac:dyDescent="0.25">
      <c r="A36" s="19" t="s">
        <v>40</v>
      </c>
      <c r="B36" s="20" t="s">
        <v>16</v>
      </c>
      <c r="C36" s="20"/>
      <c r="D36" s="21"/>
      <c r="E36" s="20"/>
      <c r="F36" s="15"/>
    </row>
    <row r="37" spans="1:6" s="11" customFormat="1" x14ac:dyDescent="0.25">
      <c r="A37" s="17" t="s">
        <v>41</v>
      </c>
      <c r="B37" s="14" t="s">
        <v>17</v>
      </c>
      <c r="C37" s="14">
        <v>3</v>
      </c>
      <c r="D37" s="18" t="s">
        <v>7</v>
      </c>
      <c r="E37" s="15">
        <v>200000</v>
      </c>
      <c r="F37" s="15">
        <f t="shared" si="0"/>
        <v>600000</v>
      </c>
    </row>
    <row r="38" spans="1:6" s="11" customFormat="1" x14ac:dyDescent="0.25">
      <c r="A38" s="17" t="s">
        <v>42</v>
      </c>
      <c r="B38" s="14" t="s">
        <v>18</v>
      </c>
      <c r="C38" s="14">
        <v>3</v>
      </c>
      <c r="D38" s="18" t="s">
        <v>7</v>
      </c>
      <c r="E38" s="15">
        <v>25000</v>
      </c>
      <c r="F38" s="15">
        <f t="shared" si="0"/>
        <v>75000</v>
      </c>
    </row>
    <row r="39" spans="1:6" s="11" customFormat="1" x14ac:dyDescent="0.25">
      <c r="A39" s="17" t="s">
        <v>43</v>
      </c>
      <c r="B39" s="14" t="s">
        <v>51</v>
      </c>
      <c r="C39" s="14">
        <v>3</v>
      </c>
      <c r="D39" s="18" t="s">
        <v>7</v>
      </c>
      <c r="E39" s="15">
        <v>20000</v>
      </c>
      <c r="F39" s="15">
        <f t="shared" si="0"/>
        <v>60000</v>
      </c>
    </row>
    <row r="40" spans="1:6" s="11" customFormat="1" ht="30" x14ac:dyDescent="0.25">
      <c r="A40" s="17" t="s">
        <v>44</v>
      </c>
      <c r="B40" s="14" t="s">
        <v>20</v>
      </c>
      <c r="C40" s="14">
        <v>1</v>
      </c>
      <c r="D40" s="18" t="s">
        <v>13</v>
      </c>
      <c r="E40" s="15">
        <v>300000</v>
      </c>
      <c r="F40" s="15">
        <f t="shared" si="0"/>
        <v>300000</v>
      </c>
    </row>
    <row r="41" spans="1:6" ht="30" x14ac:dyDescent="0.25">
      <c r="A41" s="17" t="s">
        <v>35</v>
      </c>
      <c r="B41" s="14" t="s">
        <v>70</v>
      </c>
      <c r="C41" s="14">
        <v>1</v>
      </c>
      <c r="D41" s="18" t="s">
        <v>57</v>
      </c>
      <c r="E41" s="15">
        <v>300000</v>
      </c>
      <c r="F41" s="15">
        <f t="shared" si="0"/>
        <v>300000</v>
      </c>
    </row>
    <row r="42" spans="1:6" x14ac:dyDescent="0.25">
      <c r="A42" s="17" t="s">
        <v>45</v>
      </c>
      <c r="B42" s="14" t="s">
        <v>72</v>
      </c>
      <c r="C42" s="14">
        <v>2500</v>
      </c>
      <c r="D42" s="18" t="s">
        <v>13</v>
      </c>
      <c r="E42" s="15">
        <v>390</v>
      </c>
      <c r="F42" s="15">
        <f t="shared" si="0"/>
        <v>975000</v>
      </c>
    </row>
    <row r="43" spans="1:6" ht="30" x14ac:dyDescent="0.25">
      <c r="A43" s="17" t="s">
        <v>46</v>
      </c>
      <c r="B43" s="14" t="s">
        <v>69</v>
      </c>
      <c r="C43" s="14">
        <v>250</v>
      </c>
      <c r="D43" s="18" t="s">
        <v>13</v>
      </c>
      <c r="E43" s="15">
        <v>450</v>
      </c>
      <c r="F43" s="15">
        <f t="shared" si="0"/>
        <v>112500</v>
      </c>
    </row>
    <row r="44" spans="1:6" x14ac:dyDescent="0.25">
      <c r="A44" s="17" t="s">
        <v>48</v>
      </c>
      <c r="B44" s="14" t="s">
        <v>75</v>
      </c>
      <c r="C44" s="14">
        <v>1000</v>
      </c>
      <c r="D44" s="18" t="s">
        <v>13</v>
      </c>
      <c r="E44" s="15">
        <v>500</v>
      </c>
      <c r="F44" s="15">
        <f t="shared" si="0"/>
        <v>500000</v>
      </c>
    </row>
    <row r="45" spans="1:6" x14ac:dyDescent="0.25">
      <c r="A45" s="17" t="s">
        <v>49</v>
      </c>
      <c r="B45" s="14" t="s">
        <v>23</v>
      </c>
      <c r="C45" s="14">
        <v>3</v>
      </c>
      <c r="D45" s="18" t="s">
        <v>7</v>
      </c>
      <c r="E45" s="15">
        <v>25000</v>
      </c>
      <c r="F45" s="15">
        <f t="shared" si="0"/>
        <v>75000</v>
      </c>
    </row>
    <row r="46" spans="1:6" ht="30" x14ac:dyDescent="0.25">
      <c r="A46" s="17" t="s">
        <v>71</v>
      </c>
      <c r="B46" s="14" t="s">
        <v>24</v>
      </c>
      <c r="C46" s="14">
        <v>1</v>
      </c>
      <c r="D46" s="18" t="s">
        <v>25</v>
      </c>
      <c r="E46" s="15">
        <v>100000</v>
      </c>
      <c r="F46" s="15">
        <f t="shared" si="0"/>
        <v>100000</v>
      </c>
    </row>
    <row r="47" spans="1:6" s="11" customFormat="1" x14ac:dyDescent="0.25">
      <c r="A47" s="17" t="s">
        <v>73</v>
      </c>
      <c r="B47" s="14" t="s">
        <v>82</v>
      </c>
      <c r="C47" s="14">
        <v>3</v>
      </c>
      <c r="D47" s="18" t="s">
        <v>7</v>
      </c>
      <c r="E47" s="15">
        <v>120000</v>
      </c>
      <c r="F47" s="15">
        <f t="shared" si="0"/>
        <v>360000</v>
      </c>
    </row>
    <row r="48" spans="1:6" x14ac:dyDescent="0.25">
      <c r="A48" s="17" t="s">
        <v>74</v>
      </c>
      <c r="B48" s="14" t="s">
        <v>47</v>
      </c>
      <c r="C48" s="14">
        <v>4</v>
      </c>
      <c r="D48" s="18" t="s">
        <v>7</v>
      </c>
      <c r="E48" s="15">
        <v>21500</v>
      </c>
      <c r="F48" s="15">
        <f t="shared" si="0"/>
        <v>86000</v>
      </c>
    </row>
    <row r="49" spans="1:6" x14ac:dyDescent="0.25">
      <c r="A49" s="17" t="s">
        <v>81</v>
      </c>
      <c r="B49" s="14" t="s">
        <v>50</v>
      </c>
      <c r="C49" s="14">
        <v>4</v>
      </c>
      <c r="D49" s="18" t="s">
        <v>7</v>
      </c>
      <c r="E49" s="22">
        <v>40000</v>
      </c>
      <c r="F49" s="22">
        <f t="shared" si="0"/>
        <v>160000</v>
      </c>
    </row>
    <row r="50" spans="1:6" x14ac:dyDescent="0.25">
      <c r="A50" s="24"/>
      <c r="B50" s="25" t="s">
        <v>76</v>
      </c>
      <c r="C50" s="25"/>
      <c r="D50" s="26"/>
      <c r="E50" s="27"/>
      <c r="F50" s="27">
        <f>SUM(F17:F49)</f>
        <v>9436901</v>
      </c>
    </row>
    <row r="51" spans="1:6" x14ac:dyDescent="0.25">
      <c r="A51" s="17"/>
      <c r="B51" s="14"/>
      <c r="C51" s="14"/>
      <c r="D51" s="18"/>
      <c r="E51" s="14"/>
      <c r="F51" s="15"/>
    </row>
    <row r="52" spans="1:6" x14ac:dyDescent="0.25">
      <c r="A52" s="28"/>
      <c r="B52" s="29" t="s">
        <v>84</v>
      </c>
      <c r="C52" s="29"/>
      <c r="D52" s="30"/>
      <c r="E52" s="29"/>
      <c r="F52" s="31">
        <f>C12-F50</f>
        <v>551099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8" sqref="Q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kiadások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</dc:creator>
  <cp:lastModifiedBy>Móni</cp:lastModifiedBy>
  <cp:lastPrinted>2016-08-26T10:02:59Z</cp:lastPrinted>
  <dcterms:created xsi:type="dcterms:W3CDTF">2016-08-13T08:48:54Z</dcterms:created>
  <dcterms:modified xsi:type="dcterms:W3CDTF">2016-08-26T10:13:45Z</dcterms:modified>
</cp:coreProperties>
</file>