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340" activeTab="3"/>
  </bookViews>
  <sheets>
    <sheet name="Címlap" sheetId="1" r:id="rId1"/>
    <sheet name="Tartalom" sheetId="2" r:id="rId2"/>
    <sheet name="99" sheetId="3" r:id="rId3"/>
    <sheet name="Munka1" sheetId="4" r:id="rId4"/>
    <sheet name="01" sheetId="5" r:id="rId5"/>
    <sheet name="02" sheetId="6" r:id="rId6"/>
    <sheet name="03" sheetId="7" r:id="rId7"/>
    <sheet name="04" sheetId="8" r:id="rId8"/>
    <sheet name="05 A" sheetId="9" r:id="rId9"/>
    <sheet name="06 A" sheetId="10" r:id="rId10"/>
    <sheet name="07 A" sheetId="11" r:id="rId11"/>
    <sheet name="12 A" sheetId="12" r:id="rId12"/>
    <sheet name="13 A" sheetId="13" r:id="rId13"/>
    <sheet name="15 A" sheetId="14" r:id="rId14"/>
    <sheet name="16 A" sheetId="15" r:id="rId15"/>
  </sheets>
  <definedNames>
    <definedName name="_xlnm.Print_Area" localSheetId="0">'Címlap'!$A$1:$AF$61</definedName>
  </definedNames>
  <calcPr fullCalcOnLoad="1"/>
</workbook>
</file>

<file path=xl/sharedStrings.xml><?xml version="1.0" encoding="utf-8"?>
<sst xmlns="http://schemas.openxmlformats.org/spreadsheetml/2006/main" count="456" uniqueCount="328">
  <si>
    <t>PIR-törzsszám</t>
  </si>
  <si>
    <t xml:space="preserve"> Irányító szerv:</t>
  </si>
  <si>
    <t>.................................................................</t>
  </si>
  <si>
    <t>számjel</t>
  </si>
  <si>
    <t xml:space="preserve"> </t>
  </si>
  <si>
    <t>A költségvetési szerv megnevezése, székhelye:</t>
  </si>
  <si>
    <t>.......................................................................................</t>
  </si>
  <si>
    <t xml:space="preserve">.....................................................................   </t>
  </si>
  <si>
    <t xml:space="preserve"> a szerv vezetője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</si>
  <si>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</si>
  <si>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</si>
  <si>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</si>
  <si>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</si>
  <si>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</si>
  <si>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</si>
  <si>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</si>
  <si>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</si>
  <si>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</si>
  <si>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PÜK</t>
  </si>
  <si>
    <t>P. H.</t>
  </si>
  <si>
    <t>Szakágazat</t>
  </si>
  <si>
    <t>Szektor</t>
  </si>
  <si>
    <t>Megye</t>
  </si>
  <si>
    <t xml:space="preserve">mérlegképes regisztrációs szám: </t>
  </si>
  <si>
    <t>vagy</t>
  </si>
  <si>
    <t>könyvvizsgálói kamarai tagszám:</t>
  </si>
  <si>
    <t>a beszámoló elkészítéséért kijelölt felelős személy</t>
  </si>
  <si>
    <t>ÖNKORMÁNYZATI TÁRSULÁS A SIÓ-VÖLGYI NAGYTÉRSÉG TELEPÜLÉSI SZILÁRDHULLADÉKAI KEZELÉSÉNEK KORSZERŰ MEGOLDÁSÁRA</t>
  </si>
  <si>
    <t xml:space="preserve">7100 Szekszárd Béla király tér 8 </t>
  </si>
  <si>
    <t>Évközi beszámoló - MEGSZÜNTEKNEK</t>
  </si>
  <si>
    <t>2016 Éves költségvetési beszámoló</t>
  </si>
  <si>
    <t>Készült: 2017.05.07 18:26</t>
  </si>
  <si>
    <t>Adatellenőrző kód: 6e-23-6e-54-595636-5710-45-68-80-152c7e-1d-577b19-71</t>
  </si>
  <si>
    <t>A megye megnevezése, székhelye:</t>
  </si>
  <si>
    <t>768771</t>
  </si>
  <si>
    <t>1249</t>
  </si>
  <si>
    <t>17</t>
  </si>
  <si>
    <t>9202</t>
  </si>
  <si>
    <t>382100</t>
  </si>
  <si>
    <t>Tartalomjegyzék</t>
  </si>
  <si>
    <t>Szám</t>
  </si>
  <si>
    <t>Űrlap megnevezés</t>
  </si>
  <si>
    <t>01</t>
  </si>
  <si>
    <t>K1-K8. Költségvetési kiadások</t>
  </si>
  <si>
    <t>02</t>
  </si>
  <si>
    <t>Beszámoló a B1. - B7.  költségvetési bevételek előirányzatának teljesítéséről</t>
  </si>
  <si>
    <t>03</t>
  </si>
  <si>
    <t>K9. Finanszírozási kiadások</t>
  </si>
  <si>
    <t>04</t>
  </si>
  <si>
    <t>B8. Finanszírozási bevételek</t>
  </si>
  <si>
    <t>05/A</t>
  </si>
  <si>
    <t>Teljesített kiadások kormányzati funkciónként</t>
  </si>
  <si>
    <t>06/A</t>
  </si>
  <si>
    <t>Teljesített bevételek kormányzati funkciónként</t>
  </si>
  <si>
    <t>07/A</t>
  </si>
  <si>
    <t>Maradványkimutatás</t>
  </si>
  <si>
    <t>12/A</t>
  </si>
  <si>
    <t>Mérleg</t>
  </si>
  <si>
    <t>13/A</t>
  </si>
  <si>
    <t>Eredménykimutatás</t>
  </si>
  <si>
    <t>15/A</t>
  </si>
  <si>
    <t>Kimutatás az immateriális javak, tárgyi eszközök koncesszióba, vagyonkezelésbe adott eszközök állományának alakulásáról</t>
  </si>
  <si>
    <t>16/A</t>
  </si>
  <si>
    <t>Az eszközök értékvesztésének alakulása</t>
  </si>
  <si>
    <t>Üres űrlapok jegyzéke</t>
  </si>
  <si>
    <t>08</t>
  </si>
  <si>
    <t>Adatszolgáltatás a személyi juttatások és a foglalkoztatottak, választott tisztségviselők összetételéréről</t>
  </si>
  <si>
    <t>09/A</t>
  </si>
  <si>
    <t>A létszám funkciócsoportonkénti megoszlása</t>
  </si>
  <si>
    <t>17/A</t>
  </si>
  <si>
    <t>Tájékoztató adatok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</si>
  <si>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</si>
  <si>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</si>
  <si>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</si>
  <si>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</si>
  <si>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</si>
  <si>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</si>
  <si>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</si>
  <si>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</si>
  <si>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</si>
  <si>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</si>
  <si>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44</t>
  </si>
  <si>
    <t>Egyéb szolgáltatások  (K337)</t>
  </si>
  <si>
    <t>46</t>
  </si>
  <si>
    <t>Szolgáltatási kiadások (=36+37+38+40+41+43+44) (K33)</t>
  </si>
  <si>
    <t>51</t>
  </si>
  <si>
    <t>Fizetendő általános forgalmi adó  (K352)</t>
  </si>
  <si>
    <t>52</t>
  </si>
  <si>
    <t>Kamatkiadások (&gt;=53+54) (K353)</t>
  </si>
  <si>
    <t>53</t>
  </si>
  <si>
    <t>ebből: államháztartáson belül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</si>
  <si>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</si>
  <si>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</si>
  <si>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</si>
  <si>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</si>
  <si>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</si>
  <si>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</si>
  <si>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164</t>
  </si>
  <si>
    <t>Működési célú visszatérítendő támogatások, kölcsönök nyújtása államháztartáson kívülre (=165+…+175) (K508)</t>
  </si>
  <si>
    <t>166</t>
  </si>
  <si>
    <t>ebből: nonprofit gazdasági társaságok (K508)</t>
  </si>
  <si>
    <t>190</t>
  </si>
  <si>
    <t>Tartalékok (K513)</t>
  </si>
  <si>
    <t>191</t>
  </si>
  <si>
    <t>Egyéb működési célú kiadások (=122+127+128+129+140+151+162+164+176+177+178+179+190) (K5)</t>
  </si>
  <si>
    <t>218</t>
  </si>
  <si>
    <t>Felhalmozási célú visszatérítendő támogatások, kölcsönök törlesztése államháztartáson belülre (=219+…+228) (K83)</t>
  </si>
  <si>
    <t>225</t>
  </si>
  <si>
    <t>ebből: helyi önkormányzatok és költségvetési szerveik (K83)</t>
  </si>
  <si>
    <t>229</t>
  </si>
  <si>
    <t>Egyéb felhalmozási célú támogatások államháztartáson belülre (=230+…+239) (K84)</t>
  </si>
  <si>
    <t>232</t>
  </si>
  <si>
    <t>ebből: fejezeti kezelésű előirányzatok EU-s programokra és azok hazai társfinanszírozása (K84)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</si>
  <si>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</si>
  <si>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</si>
  <si>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</si>
  <si>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</si>
  <si>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</si>
  <si>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</si>
  <si>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</si>
  <si>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187</t>
  </si>
  <si>
    <t>Szolgáltatások ellenértéke (&gt;=188+189) (B402)</t>
  </si>
  <si>
    <t>200</t>
  </si>
  <si>
    <t>Kiszámlázott általános forgalmi adó (B406)</t>
  </si>
  <si>
    <t>201</t>
  </si>
  <si>
    <t>Általános forgalmi adó visszatérítése (B407)</t>
  </si>
  <si>
    <t>202</t>
  </si>
  <si>
    <t>Befektetett pénzügyi eszközökből származó bevételek (&gt;=203+204) (B4081)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</si>
  <si>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</si>
  <si>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</si>
  <si>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</si>
  <si>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</si>
  <si>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</si>
  <si>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</si>
  <si>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</si>
  <si>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</si>
  <si>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256</t>
  </si>
  <si>
    <t>Működési célú átvett pénzeszközök (=231+...+234+244) (B6)</t>
  </si>
  <si>
    <t>260</t>
  </si>
  <si>
    <t>Felhalmozási célú visszatérítendő támogatások, kölcsönök visszatérülése államháztartáson kívülről (=261+…+269) (B74)</t>
  </si>
  <si>
    <t>282</t>
  </si>
  <si>
    <t>Felhalmozási célú átvett pénzeszközök (=257+…+260+270) (B7)</t>
  </si>
  <si>
    <t>283</t>
  </si>
  <si>
    <t>Költségvetési bevételek (=43+79+185+221+230+256+282) (B1-B7)</t>
  </si>
  <si>
    <t>03 - K9. Finanszírozási kiadások</t>
  </si>
  <si>
    <t>Rövid lejáratú hitelek, kölcsönök törlesztése pénzügyi vállalkozásnak (&gt;=05) (K9113)</t>
  </si>
  <si>
    <t>06</t>
  </si>
  <si>
    <t>Hitel-, kölcsöntörlesztés államháztartáson kívülre (=01+03+04) (K911)</t>
  </si>
  <si>
    <t>29</t>
  </si>
  <si>
    <t>Belföldi finanszírozás kiadásai (=06+19+…+25+28) (K91)</t>
  </si>
  <si>
    <t>40</t>
  </si>
  <si>
    <t>Finanszírozási kiadások (=29+37+38+39) (K9)</t>
  </si>
  <si>
    <t>04 - B8. Finanszírozási bevételek</t>
  </si>
  <si>
    <t>Követelés  - Költségvetési évben esedékes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</si>
  <si>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</si>
  <si>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</si>
  <si>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</si>
  <si>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</si>
  <si>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</si>
  <si>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</si>
  <si>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32</t>
  </si>
  <si>
    <t>Finanszírozási bevételek (=23+29+30+31) (B8)</t>
  </si>
  <si>
    <t>05/A - Teljesített kiadások kormányzati funkciónként</t>
  </si>
  <si>
    <t>Összesen</t>
  </si>
  <si>
    <t>051020 Nem veszélyes (települési) hulladék összetevőinek válogatása, elkülönített begyűjtése, szállítása, átrakása</t>
  </si>
  <si>
    <t>051040 Nem veszélyes hulladék kezelése, ártalmatlanítása</t>
  </si>
  <si>
    <t>309</t>
  </si>
  <si>
    <t>Kiadások összesen (=268+308) (K1-K9)</t>
  </si>
  <si>
    <t>06/A - Teljesített bevételek kormányzati funkciónként</t>
  </si>
  <si>
    <t>018030 Támogatási célú finanszírozási műveletek</t>
  </si>
  <si>
    <t>295</t>
  </si>
  <si>
    <t>297</t>
  </si>
  <si>
    <t>Maradvány igénybevétele (=295+296) (B813)</t>
  </si>
  <si>
    <t>306</t>
  </si>
  <si>
    <t>Belföldi finanszírozás bevételei (=287+294+297+…+302+305) (B81)</t>
  </si>
  <si>
    <t>315</t>
  </si>
  <si>
    <t>Finanszírozási bevételek (=306+312+313+314) (B8)</t>
  </si>
  <si>
    <t>316</t>
  </si>
  <si>
    <t>Bevételek összesen (283+315) (B1-B8)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</si>
  <si>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</si>
  <si>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</si>
  <si>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</si>
  <si>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</si>
  <si>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</si>
  <si>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</si>
  <si>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</si>
  <si>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</si>
  <si>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</si>
  <si>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</si>
  <si>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</si>
  <si>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</si>
  <si>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</si>
  <si>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12/A - Mérleg</t>
  </si>
  <si>
    <t>Előző időszak</t>
  </si>
  <si>
    <t>Módosítások (+/-)</t>
  </si>
  <si>
    <t>Tárgyi időszak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</si>
  <si>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</si>
  <si>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</si>
  <si>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</si>
  <si>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</si>
  <si>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</si>
  <si>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</si>
  <si>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</si>
  <si>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</si>
  <si>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</si>
  <si>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</si>
  <si>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</si>
  <si>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C/III/1 Kincstáron kívüli forintszámlák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</si>
  <si>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</si>
  <si>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</si>
  <si>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</si>
  <si>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</si>
  <si>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</si>
  <si>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</si>
  <si>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</si>
  <si>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</si>
  <si>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</si>
  <si>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</si>
  <si>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</si>
  <si>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</si>
  <si>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</si>
  <si>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</si>
  <si>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</si>
  <si>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</si>
  <si>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</si>
  <si>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118</t>
  </si>
  <si>
    <t>D/II/4e - ebből: költségvetési évet követően esedékes követelések általános forgalmi adó visszatérítésére</t>
  </si>
  <si>
    <t>142</t>
  </si>
  <si>
    <t>D/II Költségvetési évet követően esedékes követelések (=D/II/1+…+D/II/8)</t>
  </si>
  <si>
    <t>159</t>
  </si>
  <si>
    <t>D) KÖVETELÉSEK  (=D/I+D/II+D/III)</t>
  </si>
  <si>
    <t>176</t>
  </si>
  <si>
    <t>ESZKÖZÖK ÖSSZESEN (=A+B+C+D+E+F)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</si>
  <si>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</si>
  <si>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</si>
  <si>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</si>
  <si>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</si>
  <si>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</si>
  <si>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</si>
  <si>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</si>
  <si>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</si>
  <si>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</si>
  <si>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</si>
  <si>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215</t>
  </si>
  <si>
    <t>H/II/3 Költségvetési évet követően esedékes kötelezettségek dologi kiadásokra</t>
  </si>
  <si>
    <t>222</t>
  </si>
  <si>
    <t>H/II/8 Költségvetési évet követően esedékes kötelezettségek egyéb felhalmozási célú kiadásokra (&gt;=H/II/8a+H/II/8b)</t>
  </si>
  <si>
    <t>223</t>
  </si>
  <si>
    <t>H/II/8a - ebből: költségvetési évet követően esedékes kötelezettségek felhalmozási célú visszatérítendő támogatások, kölcsönök törlesztésére államháztartáson belülre</t>
  </si>
  <si>
    <t>236</t>
  </si>
  <si>
    <t>H/II Költségvetési évet követően esedékes kötelezettségek (=H/II/1+…+H/II/9)</t>
  </si>
  <si>
    <t>237</t>
  </si>
  <si>
    <t>H/III/1 Kapott előlegek</t>
  </si>
  <si>
    <t>247</t>
  </si>
  <si>
    <t>H/III Kötelezettség jellegű sajátos elszámolások (=H/III/1+…+H/III/10)</t>
  </si>
  <si>
    <t>248</t>
  </si>
  <si>
    <t>H) KÖTELEZETTSÉGEK (=H/I+H/II+H/III)</t>
  </si>
  <si>
    <t>254</t>
  </si>
  <si>
    <t>FORRÁSOK ÖSSZESEN (=G+H+I+J)</t>
  </si>
  <si>
    <t>13/A - Eredménykimutatás</t>
  </si>
  <si>
    <t>02 Eszközök és szolgáltatások értékesítése nettó eredményszemléletű bevételei</t>
  </si>
  <si>
    <t>I Tevékenység nettó eredményszemléletű bevétele (=01+02+03)</t>
  </si>
  <si>
    <t>09</t>
  </si>
  <si>
    <t>07 Egyéb működési célú támogatások eredményszemléletű bevételei</t>
  </si>
  <si>
    <t>08 Felhalmozási célú támogatások eredményszemléletű bevételei</t>
  </si>
  <si>
    <t>III Egyéb eredményszemléletű bevételek (=06+07+08+09)</t>
  </si>
  <si>
    <t>11 Igénybe vett szolgáltatások értéke</t>
  </si>
  <si>
    <t>IV Anyagjellegű ráfordítások (=10+11+12+13)</t>
  </si>
  <si>
    <t>VII Egyéb ráfordítások</t>
  </si>
  <si>
    <t>24</t>
  </si>
  <si>
    <t>A)  TEVÉKENYSÉGEK EREDMÉNYE (=I±II+III-IV-V-VI-VII)</t>
  </si>
  <si>
    <t>27</t>
  </si>
  <si>
    <t>19 Befektetett pénzügyi eszközökből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</si>
  <si>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</si>
  <si>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</si>
  <si>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35</t>
  </si>
  <si>
    <t>24 Fizetendő kamatok és kamatjellegű ráfordítások</t>
  </si>
  <si>
    <t>36</t>
  </si>
  <si>
    <t>25 Részesedések, értékpapírok, pénzeszközök értékvesztése (&gt;=25a+25b)</t>
  </si>
  <si>
    <t>42</t>
  </si>
  <si>
    <t>IX Pénzügyi műveletek ráfordításai (=22+23+24+25+26)</t>
  </si>
  <si>
    <t>43</t>
  </si>
  <si>
    <t>B)  PÉNZÜGYI MŰVELETEK EREDMÉNYE (=VIII-IX)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</si>
  <si>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</si>
  <si>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</si>
  <si>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</si>
  <si>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</si>
  <si>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</si>
  <si>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</si>
  <si>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</si>
  <si>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</si>
  <si>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</si>
  <si>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</si>
  <si>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Bruttó érték összesen (=01+08-14)</t>
  </si>
  <si>
    <t>25</t>
  </si>
  <si>
    <t>Eszközök nettó értéke (=15-24)</t>
  </si>
  <si>
    <t>16/A - Az eszközök értékvesztésének alakulása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</si>
  <si>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</si>
  <si>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</si>
  <si>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</si>
  <si>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</si>
  <si>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</si>
  <si>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</si>
  <si>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Tartós részesedések</t>
  </si>
  <si>
    <t>Kincstáron kívüli forintszámlák</t>
  </si>
  <si>
    <t>Követelések a követelés jellegű sajátos elszámolások kivételével</t>
  </si>
  <si>
    <t>Összesen (=01+…+10)</t>
  </si>
  <si>
    <t xml:space="preserve">2015.évi módosított előirányzat </t>
  </si>
  <si>
    <t xml:space="preserve">2016.évi módosított előirányzat </t>
  </si>
  <si>
    <t>Változás %-a</t>
  </si>
  <si>
    <t>2015. évi teljesítés</t>
  </si>
  <si>
    <t>2016. évi teljesítés</t>
  </si>
  <si>
    <t>Növekedés %-a</t>
  </si>
  <si>
    <t>Bevételek</t>
  </si>
  <si>
    <t>Működési bevételek</t>
  </si>
  <si>
    <t>Felhalmozási bevételek</t>
  </si>
  <si>
    <t>Támogatások, kiegészülések, elvonások</t>
  </si>
  <si>
    <t>Működési és felhalmozási célra átvett pénzeszközök</t>
  </si>
  <si>
    <t>Pénzmaradvány</t>
  </si>
  <si>
    <t>Bevételek összesen:</t>
  </si>
  <si>
    <t>Kiadások</t>
  </si>
  <si>
    <t>Személyi juttatások</t>
  </si>
  <si>
    <t>Munkaadói járulékok</t>
  </si>
  <si>
    <t>Dologi kiadások</t>
  </si>
  <si>
    <t>Működésre és felhalmozási kiadásokra átadott pénzeszközök</t>
  </si>
  <si>
    <t>Tartalék</t>
  </si>
  <si>
    <t>Felhalmozási kiadások</t>
  </si>
  <si>
    <t>Kiadások összesen: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</si>
</sst>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0.0%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8.5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sz val="1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4" fillId="22" borderId="1" applyNumberFormat="0" applyAlignment="0" applyProtection="0"/>
    <xf numFmtId="0" fontId="9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5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4" borderId="7" applyNumberFormat="0" applyFont="0" applyAlignment="0" applyProtection="0"/>
    <xf numFmtId="0" fontId="39" fillId="25" borderId="0" applyNumberFormat="0" applyBorder="0" applyAlignment="0" applyProtection="0"/>
    <xf numFmtId="0" fontId="40" fillId="26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6" borderId="1" applyNumberFormat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9" borderId="10" xfId="56" applyFont="1" applyFill="1" applyBorder="1">
      <alignment/>
      <protection/>
    </xf>
    <xf numFmtId="0" fontId="3" fillId="29" borderId="11" xfId="56" applyFont="1" applyFill="1" applyBorder="1">
      <alignment/>
      <protection/>
    </xf>
    <xf numFmtId="0" fontId="3" fillId="29" borderId="12" xfId="56" applyFont="1" applyFill="1" applyBorder="1">
      <alignment/>
      <protection/>
    </xf>
    <xf numFmtId="0" fontId="3" fillId="0" borderId="0" xfId="56" applyFont="1">
      <alignment/>
      <protection/>
    </xf>
    <xf numFmtId="0" fontId="4" fillId="0" borderId="0" xfId="56">
      <alignment/>
      <protection/>
    </xf>
    <xf numFmtId="0" fontId="3" fillId="29" borderId="13" xfId="56" applyFont="1" applyFill="1" applyBorder="1">
      <alignment/>
      <protection/>
    </xf>
    <xf numFmtId="0" fontId="3" fillId="29" borderId="0" xfId="56" applyFont="1" applyFill="1" applyBorder="1">
      <alignment/>
      <protection/>
    </xf>
    <xf numFmtId="0" fontId="3" fillId="29" borderId="14" xfId="56" applyFont="1" applyFill="1" applyBorder="1">
      <alignment/>
      <protection/>
    </xf>
    <xf numFmtId="0" fontId="3" fillId="29" borderId="15" xfId="56" applyFont="1" applyFill="1" applyBorder="1">
      <alignment/>
      <protection/>
    </xf>
    <xf numFmtId="0" fontId="3" fillId="29" borderId="16" xfId="56" applyFont="1" applyFill="1" applyBorder="1">
      <alignment/>
      <protection/>
    </xf>
    <xf numFmtId="0" fontId="3" fillId="29" borderId="17" xfId="56" applyFont="1" applyFill="1" applyBorder="1">
      <alignment/>
      <protection/>
    </xf>
    <xf numFmtId="0" fontId="3" fillId="29" borderId="11" xfId="56" applyFont="1" applyFill="1" applyBorder="1" applyAlignment="1">
      <alignment horizontal="centerContinuous"/>
      <protection/>
    </xf>
    <xf numFmtId="0" fontId="3" fillId="29" borderId="18" xfId="56" applyFont="1" applyFill="1" applyBorder="1">
      <alignment/>
      <protection/>
    </xf>
    <xf numFmtId="0" fontId="3" fillId="29" borderId="19" xfId="56" applyFont="1" applyFill="1" applyBorder="1">
      <alignment/>
      <protection/>
    </xf>
    <xf numFmtId="0" fontId="3" fillId="29" borderId="20" xfId="56" applyFont="1" applyFill="1" applyBorder="1">
      <alignment/>
      <protection/>
    </xf>
    <xf numFmtId="0" fontId="3" fillId="29" borderId="21" xfId="56" applyFont="1" applyFill="1" applyBorder="1">
      <alignment/>
      <protection/>
    </xf>
    <xf numFmtId="0" fontId="3" fillId="29" borderId="22" xfId="56" applyFont="1" applyFill="1" applyBorder="1">
      <alignment/>
      <protection/>
    </xf>
    <xf numFmtId="0" fontId="5" fillId="29" borderId="21" xfId="56" applyFont="1" applyFill="1" applyBorder="1">
      <alignment/>
      <protection/>
    </xf>
    <xf numFmtId="0" fontId="3" fillId="29" borderId="0" xfId="56" applyFont="1" applyFill="1" applyBorder="1" applyAlignment="1">
      <alignment horizontal="centerContinuous" vertical="top"/>
      <protection/>
    </xf>
    <xf numFmtId="0" fontId="3" fillId="29" borderId="0" xfId="56" applyFont="1" applyFill="1" applyBorder="1" applyAlignment="1">
      <alignment vertical="top"/>
      <protection/>
    </xf>
    <xf numFmtId="0" fontId="3" fillId="29" borderId="0" xfId="56" applyFont="1" applyFill="1" applyBorder="1" applyAlignment="1">
      <alignment horizontal="centerContinuous" vertical="top" wrapText="1"/>
      <protection/>
    </xf>
    <xf numFmtId="0" fontId="3" fillId="0" borderId="0" xfId="56" applyFont="1" applyAlignment="1">
      <alignment horizontal="centerContinuous" vertical="top"/>
      <protection/>
    </xf>
    <xf numFmtId="0" fontId="3" fillId="29" borderId="23" xfId="56" applyFont="1" applyFill="1" applyBorder="1">
      <alignment/>
      <protection/>
    </xf>
    <xf numFmtId="0" fontId="3" fillId="29" borderId="24" xfId="56" applyFont="1" applyFill="1" applyBorder="1" applyAlignment="1">
      <alignment horizontal="centerContinuous" vertical="top"/>
      <protection/>
    </xf>
    <xf numFmtId="0" fontId="3" fillId="29" borderId="24" xfId="56" applyFont="1" applyFill="1" applyBorder="1" applyAlignment="1">
      <alignment vertical="top"/>
      <protection/>
    </xf>
    <xf numFmtId="0" fontId="3" fillId="29" borderId="24" xfId="56" applyFont="1" applyFill="1" applyBorder="1" applyAlignment="1">
      <alignment horizontal="centerContinuous" vertical="top" wrapText="1"/>
      <protection/>
    </xf>
    <xf numFmtId="0" fontId="3" fillId="29" borderId="24" xfId="56" applyFont="1" applyFill="1" applyBorder="1">
      <alignment/>
      <protection/>
    </xf>
    <xf numFmtId="0" fontId="3" fillId="29" borderId="25" xfId="56" applyFont="1" applyFill="1" applyBorder="1">
      <alignment/>
      <protection/>
    </xf>
    <xf numFmtId="0" fontId="3" fillId="29" borderId="26" xfId="56" applyFont="1" applyFill="1" applyBorder="1">
      <alignment/>
      <protection/>
    </xf>
    <xf numFmtId="0" fontId="3" fillId="29" borderId="0" xfId="56" applyFont="1" applyFill="1" applyBorder="1" applyAlignment="1">
      <alignment horizontal="centerContinuous"/>
      <protection/>
    </xf>
    <xf numFmtId="0" fontId="3" fillId="29" borderId="14" xfId="56" applyFont="1" applyFill="1" applyBorder="1" applyAlignment="1">
      <alignment horizontal="centerContinuous"/>
      <protection/>
    </xf>
    <xf numFmtId="0" fontId="3" fillId="0" borderId="0" xfId="56" applyFont="1" applyBorder="1">
      <alignment/>
      <protection/>
    </xf>
    <xf numFmtId="0" fontId="4" fillId="0" borderId="0" xfId="56" applyBorder="1">
      <alignment/>
      <protection/>
    </xf>
    <xf numFmtId="0" fontId="3" fillId="29" borderId="13" xfId="56" applyFont="1" applyFill="1" applyBorder="1" applyAlignment="1">
      <alignment horizontal="centerContinuous"/>
      <protection/>
    </xf>
    <xf numFmtId="0" fontId="4" fillId="0" borderId="13" xfId="56" applyBorder="1">
      <alignment/>
      <protection/>
    </xf>
    <xf numFmtId="0" fontId="3" fillId="29" borderId="0" xfId="56" applyFont="1" applyFill="1" applyBorder="1" applyAlignment="1">
      <alignment/>
      <protection/>
    </xf>
    <xf numFmtId="0" fontId="3" fillId="29" borderId="0" xfId="56" applyFont="1" applyFill="1">
      <alignment/>
      <protection/>
    </xf>
    <xf numFmtId="0" fontId="7" fillId="29" borderId="13" xfId="0" applyFont="1" applyFill="1" applyBorder="1" applyAlignment="1">
      <alignment/>
    </xf>
    <xf numFmtId="0" fontId="7" fillId="29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29" borderId="27" xfId="0" applyFont="1" applyFill="1" applyBorder="1" applyAlignment="1">
      <alignment/>
    </xf>
    <xf numFmtId="0" fontId="8" fillId="0" borderId="27" xfId="0" applyFont="1" applyBorder="1" applyAlignment="1">
      <alignment/>
    </xf>
    <xf numFmtId="0" fontId="7" fillId="29" borderId="14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29" borderId="22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1" fillId="17" borderId="0" xfId="0" applyFont="1" applyFill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right" vertical="top" wrapText="1"/>
    </xf>
    <xf numFmtId="0" fontId="3" fillId="29" borderId="0" xfId="56" applyFont="1" applyFill="1" applyBorder="1" applyAlignment="1">
      <alignment horizontal="center" vertical="top"/>
      <protection/>
    </xf>
    <xf numFmtId="0" fontId="3" fillId="29" borderId="0" xfId="56" applyFont="1" applyFill="1" applyBorder="1" applyAlignment="1">
      <alignment horizontal="center" vertical="center"/>
      <protection/>
    </xf>
    <xf numFmtId="0" fontId="3" fillId="29" borderId="0" xfId="56" applyFont="1" applyFill="1" applyBorder="1" applyAlignment="1">
      <alignment horizontal="center"/>
      <protection/>
    </xf>
    <xf numFmtId="0" fontId="3" fillId="29" borderId="14" xfId="56" applyFont="1" applyFill="1" applyBorder="1" applyAlignment="1">
      <alignment horizontal="center"/>
      <protection/>
    </xf>
    <xf numFmtId="0" fontId="3" fillId="0" borderId="0" xfId="0" applyFont="1" applyAlignment="1">
      <alignment horizontal="left" vertical="top" wrapText="1"/>
    </xf>
    <xf numFmtId="0" fontId="3" fillId="29" borderId="0" xfId="56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29" borderId="29" xfId="56" applyFont="1" applyFill="1" applyBorder="1" applyAlignment="1">
      <alignment horizontal="center"/>
      <protection/>
    </xf>
    <xf numFmtId="0" fontId="3" fillId="29" borderId="30" xfId="56" applyFont="1" applyFill="1" applyBorder="1" applyAlignment="1">
      <alignment horizontal="center"/>
      <protection/>
    </xf>
    <xf numFmtId="0" fontId="10" fillId="0" borderId="0" xfId="0" applyFont="1" applyAlignment="1">
      <alignment horizontal="center" vertical="center" wrapText="1"/>
    </xf>
    <xf numFmtId="0" fontId="2" fillId="29" borderId="0" xfId="56" applyFont="1" applyFill="1" applyBorder="1" applyAlignment="1">
      <alignment horizontal="center" vertical="center"/>
      <protection/>
    </xf>
    <xf numFmtId="0" fontId="2" fillId="29" borderId="14" xfId="56" applyFont="1" applyFill="1" applyBorder="1" applyAlignment="1">
      <alignment horizontal="center" vertical="center"/>
      <protection/>
    </xf>
    <xf numFmtId="0" fontId="3" fillId="29" borderId="0" xfId="56" applyFont="1" applyFill="1" applyBorder="1" applyAlignment="1">
      <alignment horizontal="left" vertical="top" wrapText="1"/>
      <protection/>
    </xf>
    <xf numFmtId="0" fontId="6" fillId="29" borderId="0" xfId="56" applyFont="1" applyFill="1" applyBorder="1" applyAlignment="1">
      <alignment horizontal="center" vertical="center"/>
      <protection/>
    </xf>
    <xf numFmtId="0" fontId="6" fillId="29" borderId="14" xfId="56" applyFont="1" applyFill="1" applyBorder="1" applyAlignment="1">
      <alignment horizontal="center" vertical="center"/>
      <protection/>
    </xf>
    <xf numFmtId="0" fontId="6" fillId="29" borderId="13" xfId="56" applyFont="1" applyFill="1" applyBorder="1" applyAlignment="1">
      <alignment horizontal="center" vertical="center"/>
      <protection/>
    </xf>
    <xf numFmtId="0" fontId="11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7" fillId="0" borderId="31" xfId="0" applyFont="1" applyBorder="1" applyAlignment="1">
      <alignment horizontal="left" vertical="center" indent="1"/>
    </xf>
    <xf numFmtId="0" fontId="48" fillId="0" borderId="32" xfId="0" applyFont="1" applyBorder="1" applyAlignment="1">
      <alignment vertical="center"/>
    </xf>
    <xf numFmtId="0" fontId="47" fillId="0" borderId="17" xfId="0" applyFont="1" applyBorder="1" applyAlignment="1">
      <alignment horizontal="right" vertical="center"/>
    </xf>
    <xf numFmtId="0" fontId="47" fillId="0" borderId="17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3" fontId="0" fillId="0" borderId="0" xfId="0" applyNumberFormat="1" applyAlignment="1">
      <alignment/>
    </xf>
    <xf numFmtId="3" fontId="47" fillId="0" borderId="17" xfId="0" applyNumberFormat="1" applyFont="1" applyBorder="1" applyAlignment="1">
      <alignment horizontal="right" vertical="center"/>
    </xf>
    <xf numFmtId="0" fontId="47" fillId="0" borderId="32" xfId="0" applyFont="1" applyBorder="1" applyAlignment="1">
      <alignment vertical="center" wrapText="1"/>
    </xf>
    <xf numFmtId="3" fontId="48" fillId="0" borderId="17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8" fillId="0" borderId="17" xfId="0" applyFont="1" applyBorder="1" applyAlignment="1">
      <alignment vertical="center"/>
    </xf>
    <xf numFmtId="3" fontId="1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177" fontId="47" fillId="0" borderId="17" xfId="0" applyNumberFormat="1" applyFont="1" applyBorder="1" applyAlignment="1">
      <alignment vertical="center"/>
    </xf>
    <xf numFmtId="177" fontId="47" fillId="0" borderId="17" xfId="0" applyNumberFormat="1" applyFont="1" applyBorder="1" applyAlignment="1">
      <alignment horizontal="right" vertical="center"/>
    </xf>
    <xf numFmtId="0" fontId="48" fillId="0" borderId="30" xfId="0" applyFont="1" applyBorder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showGridLines="0" zoomScalePageLayoutView="0" workbookViewId="0" topLeftCell="A39">
      <selection activeCell="A60" sqref="A60:AF60"/>
    </sheetView>
  </sheetViews>
  <sheetFormatPr defaultColWidth="3.25390625" defaultRowHeight="12.75"/>
  <cols>
    <col min="1" max="1" width="3.875" style="5" customWidth="1"/>
    <col min="2" max="2" width="4.25390625" style="5" customWidth="1"/>
    <col min="3" max="32" width="3.25390625" style="5" customWidth="1"/>
    <col min="33" max="33" width="4.625" style="5" customWidth="1"/>
    <col min="34" max="16384" width="3.25390625" style="5" customWidth="1"/>
  </cols>
  <sheetData>
    <row r="1" spans="1:48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.75">
      <c r="A2" s="6"/>
      <c r="B2" s="1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7"/>
      <c r="O2" s="7"/>
      <c r="P2" s="7"/>
      <c r="Q2" s="7"/>
      <c r="R2" s="7"/>
      <c r="S2" s="7"/>
      <c r="T2" s="1" t="s">
        <v>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2.7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8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6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/>
      <c r="P4" s="7"/>
      <c r="Q4" s="7"/>
      <c r="R4" s="7"/>
      <c r="S4" s="7"/>
      <c r="T4" s="6" t="s">
        <v>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.75">
      <c r="A5" s="6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7"/>
      <c r="O5" s="7"/>
      <c r="P5" s="7"/>
      <c r="Q5" s="7"/>
      <c r="R5" s="7"/>
      <c r="S5" s="7"/>
      <c r="T5" s="6" t="s">
        <v>2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2.75">
      <c r="A6" s="6"/>
      <c r="B6" s="6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6" t="s">
        <v>2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3.5" thickBot="1">
      <c r="A7" s="6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7"/>
      <c r="O7" s="7"/>
      <c r="P7" s="7"/>
      <c r="Q7" s="7"/>
      <c r="R7" s="7"/>
      <c r="S7" s="7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8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21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2.75">
      <c r="A9" s="6"/>
      <c r="B9" s="1"/>
      <c r="C9" s="12" t="s">
        <v>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3"/>
      <c r="AF9" s="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3.5" thickBot="1">
      <c r="A10" s="6"/>
      <c r="B10" s="6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8"/>
      <c r="AF10" s="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3.5" thickBot="1">
      <c r="A11" s="6"/>
      <c r="B11" s="6"/>
      <c r="C11" s="16"/>
      <c r="D11" s="61" t="s">
        <v>34</v>
      </c>
      <c r="E11" s="62"/>
      <c r="F11" s="62"/>
      <c r="G11" s="62"/>
      <c r="H11" s="62"/>
      <c r="I11" s="63"/>
      <c r="J11" s="7"/>
      <c r="K11" s="61" t="s">
        <v>35</v>
      </c>
      <c r="L11" s="62"/>
      <c r="M11" s="62"/>
      <c r="N11" s="63"/>
      <c r="O11" s="7"/>
      <c r="P11" s="61" t="s">
        <v>36</v>
      </c>
      <c r="Q11" s="63"/>
      <c r="R11" s="7"/>
      <c r="S11" s="61" t="s">
        <v>37</v>
      </c>
      <c r="T11" s="62"/>
      <c r="U11" s="62"/>
      <c r="V11" s="63"/>
      <c r="W11" s="7"/>
      <c r="X11" s="61" t="s">
        <v>38</v>
      </c>
      <c r="Y11" s="62"/>
      <c r="Z11" s="62"/>
      <c r="AA11" s="62"/>
      <c r="AB11" s="62"/>
      <c r="AC11" s="63"/>
      <c r="AD11" s="17"/>
      <c r="AE11" s="8"/>
      <c r="AF11" s="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.75">
      <c r="A12" s="6"/>
      <c r="B12" s="6"/>
      <c r="C12" s="18"/>
      <c r="D12" s="19" t="s">
        <v>0</v>
      </c>
      <c r="E12" s="19"/>
      <c r="F12" s="19"/>
      <c r="G12" s="19"/>
      <c r="H12" s="19"/>
      <c r="I12" s="19"/>
      <c r="J12" s="20"/>
      <c r="K12" s="19" t="s">
        <v>21</v>
      </c>
      <c r="L12" s="19"/>
      <c r="M12" s="19"/>
      <c r="N12" s="19"/>
      <c r="O12" s="20"/>
      <c r="P12" s="21" t="s">
        <v>22</v>
      </c>
      <c r="Q12" s="21"/>
      <c r="R12" s="20"/>
      <c r="S12" s="21" t="s">
        <v>18</v>
      </c>
      <c r="T12" s="21"/>
      <c r="U12" s="21"/>
      <c r="V12" s="21"/>
      <c r="W12" s="20"/>
      <c r="X12" s="19" t="s">
        <v>20</v>
      </c>
      <c r="Y12" s="22"/>
      <c r="Z12" s="19"/>
      <c r="AA12" s="19"/>
      <c r="AB12" s="19"/>
      <c r="AC12" s="19"/>
      <c r="AD12" s="17"/>
      <c r="AE12" s="8"/>
      <c r="AF12" s="8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6"/>
      <c r="B13" s="6"/>
      <c r="C13" s="23"/>
      <c r="D13" s="24" t="s">
        <v>4</v>
      </c>
      <c r="E13" s="24" t="s">
        <v>4</v>
      </c>
      <c r="F13" s="24"/>
      <c r="G13" s="24" t="s">
        <v>4</v>
      </c>
      <c r="H13" s="24"/>
      <c r="I13" s="24" t="s">
        <v>4</v>
      </c>
      <c r="J13" s="25" t="s">
        <v>4</v>
      </c>
      <c r="K13" s="24" t="s">
        <v>4</v>
      </c>
      <c r="L13" s="24" t="s">
        <v>4</v>
      </c>
      <c r="M13" s="24"/>
      <c r="N13" s="24"/>
      <c r="O13" s="25"/>
      <c r="P13" s="26"/>
      <c r="Q13" s="26"/>
      <c r="R13" s="25"/>
      <c r="S13" s="26"/>
      <c r="T13" s="26"/>
      <c r="U13" s="26"/>
      <c r="V13" s="26"/>
      <c r="W13" s="25"/>
      <c r="X13" s="27"/>
      <c r="Y13" s="24"/>
      <c r="Z13" s="24"/>
      <c r="AA13" s="24"/>
      <c r="AB13" s="24"/>
      <c r="AC13" s="24"/>
      <c r="AD13" s="28"/>
      <c r="AE13" s="8"/>
      <c r="AF13" s="8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9.5" customHeight="1">
      <c r="A14" s="6"/>
      <c r="B14" s="6"/>
      <c r="C14" s="7" t="s">
        <v>5</v>
      </c>
      <c r="D14" s="19"/>
      <c r="E14" s="19"/>
      <c r="F14" s="19"/>
      <c r="G14" s="19"/>
      <c r="H14" s="19"/>
      <c r="I14" s="19"/>
      <c r="J14" s="20"/>
      <c r="K14" s="19"/>
      <c r="L14" s="19"/>
      <c r="M14" s="19"/>
      <c r="N14" s="19"/>
      <c r="O14" s="20"/>
      <c r="P14" s="21"/>
      <c r="Q14" s="21"/>
      <c r="R14" s="20"/>
      <c r="S14" s="21"/>
      <c r="T14" s="21"/>
      <c r="U14" s="21"/>
      <c r="V14" s="21"/>
      <c r="W14" s="20"/>
      <c r="X14" s="7"/>
      <c r="Y14" s="19"/>
      <c r="Z14" s="19"/>
      <c r="AA14" s="19"/>
      <c r="AB14" s="19"/>
      <c r="AC14" s="19"/>
      <c r="AD14" s="7"/>
      <c r="AE14" s="8"/>
      <c r="AF14" s="8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6"/>
      <c r="B15" s="6"/>
      <c r="C15" s="58" t="s">
        <v>27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8"/>
      <c r="AF15" s="8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6"/>
      <c r="B16" s="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8"/>
      <c r="AF16" s="29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6"/>
      <c r="B17" s="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8"/>
      <c r="AF17" s="29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3.5" thickBot="1">
      <c r="A18" s="6"/>
      <c r="B18" s="6"/>
      <c r="C18" s="58" t="s">
        <v>28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8"/>
      <c r="AF18" s="29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6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6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6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 t="s">
        <v>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24" customHeight="1">
      <c r="A23" s="64" t="s">
        <v>29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 customHeight="1">
      <c r="A25" s="64" t="s">
        <v>30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9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9.5" customHeight="1">
      <c r="A26" s="70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9.5" customHeight="1">
      <c r="A27" s="7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9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33" customFormat="1" ht="19.5" customHeight="1">
      <c r="A28" s="7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9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s="33" customFormat="1" ht="12.75">
      <c r="A29" s="34"/>
      <c r="B29" s="30"/>
      <c r="C29" s="30"/>
      <c r="D29" s="30"/>
      <c r="E29" s="30"/>
      <c r="F29" s="30"/>
      <c r="G29" s="30"/>
      <c r="H29" s="30"/>
      <c r="I29" s="30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1:48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5" t="s">
        <v>19</v>
      </c>
      <c r="Q30" s="55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 hidden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 hidden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6"/>
      <c r="B36" s="7" t="s">
        <v>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7</v>
      </c>
      <c r="U36" s="7"/>
      <c r="V36" s="32"/>
      <c r="W36" s="7"/>
      <c r="X36" s="7"/>
      <c r="Y36" s="7"/>
      <c r="Z36" s="7"/>
      <c r="AA36" s="7"/>
      <c r="AB36" s="7"/>
      <c r="AC36" s="7"/>
      <c r="AD36" s="7"/>
      <c r="AE36" s="7"/>
      <c r="AF36" s="8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6.5" customHeight="1">
      <c r="A37" s="6"/>
      <c r="B37" s="55" t="s">
        <v>26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7"/>
      <c r="S37" s="7"/>
      <c r="T37" s="56" t="s">
        <v>8</v>
      </c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45" customFormat="1" ht="15" customHeight="1">
      <c r="A39" s="38"/>
      <c r="B39" s="39" t="s">
        <v>23</v>
      </c>
      <c r="C39" s="39"/>
      <c r="D39" s="39"/>
      <c r="E39" s="39"/>
      <c r="F39" s="39"/>
      <c r="G39" s="39"/>
      <c r="H39" s="39"/>
      <c r="I39" s="39"/>
      <c r="J39" s="39"/>
      <c r="K39" s="40"/>
      <c r="L39" s="41"/>
      <c r="M39" s="42"/>
      <c r="N39" s="42"/>
      <c r="O39" s="42"/>
      <c r="P39" s="42"/>
      <c r="Q39" s="41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3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s="45" customFormat="1" ht="12" customHeight="1">
      <c r="A40" s="38"/>
      <c r="B40" s="39" t="s">
        <v>24</v>
      </c>
      <c r="C40" s="39"/>
      <c r="D40" s="39"/>
      <c r="E40" s="39"/>
      <c r="F40" s="39"/>
      <c r="G40" s="39"/>
      <c r="H40" s="39"/>
      <c r="I40" s="39"/>
      <c r="J40" s="39"/>
      <c r="K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3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45" customFormat="1" ht="14.25" customHeight="1">
      <c r="A41" s="38"/>
      <c r="B41" s="44" t="s">
        <v>25</v>
      </c>
      <c r="C41" s="39"/>
      <c r="D41" s="39"/>
      <c r="E41" s="39"/>
      <c r="F41" s="39"/>
      <c r="G41" s="39"/>
      <c r="H41" s="39"/>
      <c r="I41" s="39"/>
      <c r="J41" s="39"/>
      <c r="K41" s="46"/>
      <c r="L41" s="41"/>
      <c r="M41" s="42"/>
      <c r="N41" s="42"/>
      <c r="O41" s="42"/>
      <c r="P41" s="42"/>
      <c r="Q41" s="41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3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32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8"/>
    </row>
    <row r="43" spans="1:32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8"/>
    </row>
    <row r="44" spans="1:48" ht="21.75" customHeight="1">
      <c r="A44" s="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8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2.75">
      <c r="A45" s="35"/>
      <c r="B45" s="7" t="s">
        <v>9</v>
      </c>
      <c r="C45" s="7" t="s">
        <v>10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3"/>
      <c r="Q45" s="7" t="s">
        <v>9</v>
      </c>
      <c r="R45" s="33"/>
      <c r="S45" s="7" t="s">
        <v>11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2.7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3"/>
      <c r="Q46" s="7"/>
      <c r="R46" s="3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2.75">
      <c r="A48" s="6"/>
      <c r="B48" s="7" t="s">
        <v>12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 t="s">
        <v>13</v>
      </c>
      <c r="S48" s="7"/>
      <c r="T48" s="7"/>
      <c r="U48" s="32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>
      <c r="A50" s="6"/>
      <c r="B50" s="7" t="s">
        <v>14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 t="s">
        <v>15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8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6"/>
      <c r="B52" s="7" t="s">
        <v>16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36" t="s">
        <v>17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8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 hidden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 hidden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3"/>
      <c r="Q56" s="7" t="s">
        <v>9</v>
      </c>
      <c r="R56" s="7" t="s">
        <v>11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8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8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6"/>
      <c r="B58" s="7"/>
      <c r="C58" s="7"/>
      <c r="D58" s="7"/>
      <c r="E58" s="7"/>
      <c r="F58" s="7"/>
      <c r="G58" s="7"/>
      <c r="H58" s="7"/>
      <c r="I58" s="7"/>
      <c r="J58" s="60" t="s">
        <v>31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7"/>
      <c r="X58" s="7"/>
      <c r="Y58" s="7"/>
      <c r="Z58" s="7"/>
      <c r="AA58" s="7"/>
      <c r="AB58" s="7"/>
      <c r="AC58" s="7"/>
      <c r="AD58" s="7"/>
      <c r="AE58" s="7"/>
      <c r="AF58" s="8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8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.75">
      <c r="A60" s="60" t="s">
        <v>32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3.5" thickBo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</sheetData>
  <sheetProtection/>
  <mergeCells count="16">
    <mergeCell ref="A60:AF60"/>
    <mergeCell ref="D11:I11"/>
    <mergeCell ref="K11:N11"/>
    <mergeCell ref="P11:Q11"/>
    <mergeCell ref="S11:V11"/>
    <mergeCell ref="X11:AC11"/>
    <mergeCell ref="J29:V29"/>
    <mergeCell ref="A23:AF23"/>
    <mergeCell ref="C15:AD17"/>
    <mergeCell ref="A25:AF28"/>
    <mergeCell ref="B44:Q44"/>
    <mergeCell ref="B37:Q37"/>
    <mergeCell ref="T37:AF37"/>
    <mergeCell ref="C18:AD18"/>
    <mergeCell ref="J58:V58"/>
    <mergeCell ref="P30:Q30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headerFooter alignWithMargins="0">
    <oddFooter>&amp;LAdatellenőrző kód: 6e-23-6e-54-595636-5710-45-68-80-152c7e-1d-577b19-71&amp;C&amp;R</oddFooter>
  </headerFooter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12.75">
      <c r="A1" s="71" t="s">
        <v>168</v>
      </c>
      <c r="B1" s="72"/>
      <c r="C1" s="72"/>
      <c r="D1" s="72"/>
      <c r="E1" s="72"/>
    </row>
    <row r="2" spans="1:5" ht="45">
      <c r="A2" s="49" t="s">
        <v>72</v>
      </c>
      <c r="B2" s="49" t="s">
        <v>73</v>
      </c>
      <c r="C2" s="49" t="s">
        <v>163</v>
      </c>
      <c r="D2" s="49" t="s">
        <v>169</v>
      </c>
      <c r="E2" s="49" t="s">
        <v>165</v>
      </c>
    </row>
    <row r="3" spans="1:5" ht="12.75">
      <c r="A3" s="48" t="s">
        <v>124</v>
      </c>
      <c r="B3" s="47" t="s">
        <v>125</v>
      </c>
      <c r="C3" s="50">
        <v>412845000</v>
      </c>
      <c r="D3" s="50">
        <v>0</v>
      </c>
      <c r="E3" s="50">
        <v>412845000</v>
      </c>
    </row>
    <row r="4" spans="1:5" ht="25.5">
      <c r="A4" s="48" t="s">
        <v>126</v>
      </c>
      <c r="B4" s="47" t="s">
        <v>127</v>
      </c>
      <c r="C4" s="50">
        <v>3357</v>
      </c>
      <c r="D4" s="50">
        <v>0</v>
      </c>
      <c r="E4" s="50">
        <v>3357</v>
      </c>
    </row>
    <row r="5" spans="1:5" ht="25.5">
      <c r="A5" s="48" t="s">
        <v>128</v>
      </c>
      <c r="B5" s="47" t="s">
        <v>129</v>
      </c>
      <c r="C5" s="50">
        <v>9879</v>
      </c>
      <c r="D5" s="50">
        <v>0</v>
      </c>
      <c r="E5" s="50">
        <v>9879</v>
      </c>
    </row>
    <row r="6" spans="1:5" ht="25.5">
      <c r="A6" s="48" t="s">
        <v>130</v>
      </c>
      <c r="B6" s="47" t="s">
        <v>131</v>
      </c>
      <c r="C6" s="50">
        <v>13236</v>
      </c>
      <c r="D6" s="50">
        <v>0</v>
      </c>
      <c r="E6" s="50">
        <v>13236</v>
      </c>
    </row>
    <row r="7" spans="1:5" ht="38.25">
      <c r="A7" s="51" t="s">
        <v>132</v>
      </c>
      <c r="B7" s="52" t="s">
        <v>133</v>
      </c>
      <c r="C7" s="53">
        <v>412858236</v>
      </c>
      <c r="D7" s="53">
        <v>0</v>
      </c>
      <c r="E7" s="53">
        <v>412858236</v>
      </c>
    </row>
    <row r="8" spans="1:5" ht="25.5">
      <c r="A8" s="51" t="s">
        <v>142</v>
      </c>
      <c r="B8" s="52" t="s">
        <v>143</v>
      </c>
      <c r="C8" s="53">
        <v>412858236</v>
      </c>
      <c r="D8" s="53">
        <v>0</v>
      </c>
      <c r="E8" s="53">
        <v>412858236</v>
      </c>
    </row>
    <row r="9" spans="1:5" ht="25.5">
      <c r="A9" s="48" t="s">
        <v>170</v>
      </c>
      <c r="B9" s="47" t="s">
        <v>155</v>
      </c>
      <c r="C9" s="50">
        <v>23021130</v>
      </c>
      <c r="D9" s="50">
        <v>23021130</v>
      </c>
      <c r="E9" s="50">
        <v>0</v>
      </c>
    </row>
    <row r="10" spans="1:5" ht="12.75">
      <c r="A10" s="48" t="s">
        <v>171</v>
      </c>
      <c r="B10" s="47" t="s">
        <v>172</v>
      </c>
      <c r="C10" s="50">
        <v>23021130</v>
      </c>
      <c r="D10" s="50">
        <v>23021130</v>
      </c>
      <c r="E10" s="50">
        <v>0</v>
      </c>
    </row>
    <row r="11" spans="1:5" ht="25.5">
      <c r="A11" s="48" t="s">
        <v>173</v>
      </c>
      <c r="B11" s="47" t="s">
        <v>174</v>
      </c>
      <c r="C11" s="50">
        <v>23021130</v>
      </c>
      <c r="D11" s="50">
        <v>23021130</v>
      </c>
      <c r="E11" s="50">
        <v>0</v>
      </c>
    </row>
    <row r="12" spans="1:5" ht="25.5">
      <c r="A12" s="51" t="s">
        <v>175</v>
      </c>
      <c r="B12" s="52" t="s">
        <v>176</v>
      </c>
      <c r="C12" s="53">
        <v>23021130</v>
      </c>
      <c r="D12" s="53">
        <v>23021130</v>
      </c>
      <c r="E12" s="53">
        <v>0</v>
      </c>
    </row>
    <row r="13" spans="1:5" ht="12.75">
      <c r="A13" s="51" t="s">
        <v>177</v>
      </c>
      <c r="B13" s="52" t="s">
        <v>178</v>
      </c>
      <c r="C13" s="53">
        <v>435879366</v>
      </c>
      <c r="D13" s="53">
        <v>23021130</v>
      </c>
      <c r="E13" s="53">
        <v>412858236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2.75">
      <c r="A1" s="71" t="s">
        <v>179</v>
      </c>
      <c r="B1" s="72"/>
      <c r="C1" s="72"/>
    </row>
    <row r="2" spans="1:3" ht="15">
      <c r="A2" s="49" t="s">
        <v>72</v>
      </c>
      <c r="B2" s="49" t="s">
        <v>73</v>
      </c>
      <c r="C2" s="49" t="s">
        <v>180</v>
      </c>
    </row>
    <row r="3" spans="1:3" ht="15">
      <c r="A3" s="49">
        <v>1</v>
      </c>
      <c r="B3" s="49">
        <v>2</v>
      </c>
      <c r="C3" s="49">
        <v>3</v>
      </c>
    </row>
    <row r="4" spans="1:3" ht="25.5">
      <c r="A4" s="48" t="s">
        <v>42</v>
      </c>
      <c r="B4" s="47" t="s">
        <v>181</v>
      </c>
      <c r="C4" s="50">
        <v>412858236</v>
      </c>
    </row>
    <row r="5" spans="1:3" ht="25.5">
      <c r="A5" s="48" t="s">
        <v>44</v>
      </c>
      <c r="B5" s="47" t="s">
        <v>182</v>
      </c>
      <c r="C5" s="50">
        <v>342995230</v>
      </c>
    </row>
    <row r="6" spans="1:3" ht="25.5">
      <c r="A6" s="51" t="s">
        <v>46</v>
      </c>
      <c r="B6" s="52" t="s">
        <v>183</v>
      </c>
      <c r="C6" s="53">
        <v>69863006</v>
      </c>
    </row>
    <row r="7" spans="1:3" ht="25.5">
      <c r="A7" s="48" t="s">
        <v>48</v>
      </c>
      <c r="B7" s="47" t="s">
        <v>184</v>
      </c>
      <c r="C7" s="50">
        <v>23021130</v>
      </c>
    </row>
    <row r="8" spans="1:3" ht="25.5">
      <c r="A8" s="51" t="s">
        <v>146</v>
      </c>
      <c r="B8" s="52" t="s">
        <v>185</v>
      </c>
      <c r="C8" s="53">
        <v>23021130</v>
      </c>
    </row>
    <row r="9" spans="1:3" ht="25.5">
      <c r="A9" s="51" t="s">
        <v>186</v>
      </c>
      <c r="B9" s="52" t="s">
        <v>187</v>
      </c>
      <c r="C9" s="53">
        <v>92884136</v>
      </c>
    </row>
    <row r="10" spans="1:3" ht="12.75">
      <c r="A10" s="51" t="s">
        <v>188</v>
      </c>
      <c r="B10" s="52" t="s">
        <v>189</v>
      </c>
      <c r="C10" s="53">
        <v>92884136</v>
      </c>
    </row>
    <row r="11" spans="1:3" ht="38.25">
      <c r="A11" s="51" t="s">
        <v>190</v>
      </c>
      <c r="B11" s="52" t="s">
        <v>191</v>
      </c>
      <c r="C11" s="53">
        <v>92884136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12.75">
      <c r="A1" s="71" t="s">
        <v>192</v>
      </c>
      <c r="B1" s="72"/>
      <c r="C1" s="72"/>
      <c r="D1" s="72"/>
      <c r="E1" s="72"/>
    </row>
    <row r="2" spans="1:5" ht="15">
      <c r="A2" s="49" t="s">
        <v>72</v>
      </c>
      <c r="B2" s="49" t="s">
        <v>73</v>
      </c>
      <c r="C2" s="49" t="s">
        <v>193</v>
      </c>
      <c r="D2" s="49" t="s">
        <v>194</v>
      </c>
      <c r="E2" s="49" t="s">
        <v>195</v>
      </c>
    </row>
    <row r="3" spans="1:5" ht="15">
      <c r="A3" s="49">
        <v>1</v>
      </c>
      <c r="B3" s="49">
        <v>2</v>
      </c>
      <c r="C3" s="49">
        <v>3</v>
      </c>
      <c r="D3" s="49">
        <v>4</v>
      </c>
      <c r="E3" s="49">
        <v>5</v>
      </c>
    </row>
    <row r="4" spans="1:5" ht="12.75">
      <c r="A4" s="48" t="s">
        <v>65</v>
      </c>
      <c r="B4" s="47" t="s">
        <v>196</v>
      </c>
      <c r="C4" s="50">
        <v>1476279864</v>
      </c>
      <c r="D4" s="50">
        <v>0</v>
      </c>
      <c r="E4" s="50">
        <v>1476279864</v>
      </c>
    </row>
    <row r="5" spans="1:5" ht="12.75">
      <c r="A5" s="51" t="s">
        <v>197</v>
      </c>
      <c r="B5" s="52" t="s">
        <v>198</v>
      </c>
      <c r="C5" s="53">
        <v>1476279864</v>
      </c>
      <c r="D5" s="53">
        <v>0</v>
      </c>
      <c r="E5" s="53">
        <v>1476279864</v>
      </c>
    </row>
    <row r="6" spans="1:5" ht="25.5">
      <c r="A6" s="48" t="s">
        <v>199</v>
      </c>
      <c r="B6" s="47" t="s">
        <v>200</v>
      </c>
      <c r="C6" s="50">
        <v>42060000</v>
      </c>
      <c r="D6" s="50">
        <v>0</v>
      </c>
      <c r="E6" s="50">
        <v>19200000</v>
      </c>
    </row>
    <row r="7" spans="1:5" ht="25.5">
      <c r="A7" s="48" t="s">
        <v>201</v>
      </c>
      <c r="B7" s="47" t="s">
        <v>202</v>
      </c>
      <c r="C7" s="50">
        <v>42060000</v>
      </c>
      <c r="D7" s="50">
        <v>0</v>
      </c>
      <c r="E7" s="50">
        <v>19200000</v>
      </c>
    </row>
    <row r="8" spans="1:5" ht="25.5">
      <c r="A8" s="51" t="s">
        <v>203</v>
      </c>
      <c r="B8" s="52" t="s">
        <v>204</v>
      </c>
      <c r="C8" s="53">
        <v>42060000</v>
      </c>
      <c r="D8" s="53">
        <v>0</v>
      </c>
      <c r="E8" s="53">
        <v>19200000</v>
      </c>
    </row>
    <row r="9" spans="1:5" ht="38.25">
      <c r="A9" s="51" t="s">
        <v>205</v>
      </c>
      <c r="B9" s="52" t="s">
        <v>206</v>
      </c>
      <c r="C9" s="53">
        <v>1518339864</v>
      </c>
      <c r="D9" s="53">
        <v>0</v>
      </c>
      <c r="E9" s="53">
        <v>1495479864</v>
      </c>
    </row>
    <row r="10" spans="1:5" ht="12.75">
      <c r="A10" s="48" t="s">
        <v>85</v>
      </c>
      <c r="B10" s="47" t="s">
        <v>207</v>
      </c>
      <c r="C10" s="50">
        <v>60134693</v>
      </c>
      <c r="D10" s="50">
        <v>0</v>
      </c>
      <c r="E10" s="50">
        <v>129997699</v>
      </c>
    </row>
    <row r="11" spans="1:5" ht="12.75">
      <c r="A11" s="51" t="s">
        <v>89</v>
      </c>
      <c r="B11" s="52" t="s">
        <v>208</v>
      </c>
      <c r="C11" s="53">
        <v>60134693</v>
      </c>
      <c r="D11" s="53">
        <v>0</v>
      </c>
      <c r="E11" s="53">
        <v>129997699</v>
      </c>
    </row>
    <row r="12" spans="1:5" ht="12.75">
      <c r="A12" s="51" t="s">
        <v>209</v>
      </c>
      <c r="B12" s="52" t="s">
        <v>210</v>
      </c>
      <c r="C12" s="53">
        <v>60134693</v>
      </c>
      <c r="D12" s="53">
        <v>0</v>
      </c>
      <c r="E12" s="53">
        <v>129997699</v>
      </c>
    </row>
    <row r="13" spans="1:5" ht="38.25">
      <c r="A13" s="48" t="s">
        <v>211</v>
      </c>
      <c r="B13" s="47" t="s">
        <v>212</v>
      </c>
      <c r="C13" s="50">
        <v>470714660</v>
      </c>
      <c r="D13" s="50">
        <v>0</v>
      </c>
      <c r="E13" s="50">
        <v>581432258</v>
      </c>
    </row>
    <row r="14" spans="1:5" ht="51">
      <c r="A14" s="48" t="s">
        <v>213</v>
      </c>
      <c r="B14" s="47" t="s">
        <v>214</v>
      </c>
      <c r="C14" s="50">
        <v>370641470</v>
      </c>
      <c r="D14" s="50">
        <v>0</v>
      </c>
      <c r="E14" s="50">
        <v>457820682</v>
      </c>
    </row>
    <row r="15" spans="1:5" ht="38.25">
      <c r="A15" s="48" t="s">
        <v>215</v>
      </c>
      <c r="B15" s="47" t="s">
        <v>216</v>
      </c>
      <c r="C15" s="50">
        <v>100073190</v>
      </c>
      <c r="D15" s="50">
        <v>0</v>
      </c>
      <c r="E15" s="50">
        <v>123611576</v>
      </c>
    </row>
    <row r="16" spans="1:5" ht="38.25">
      <c r="A16" s="48" t="s">
        <v>217</v>
      </c>
      <c r="B16" s="47" t="s">
        <v>218</v>
      </c>
      <c r="C16" s="50">
        <v>0</v>
      </c>
      <c r="D16" s="50">
        <v>0</v>
      </c>
      <c r="E16" s="50">
        <v>30000000</v>
      </c>
    </row>
    <row r="17" spans="1:5" ht="51">
      <c r="A17" s="48" t="s">
        <v>219</v>
      </c>
      <c r="B17" s="47" t="s">
        <v>220</v>
      </c>
      <c r="C17" s="50">
        <v>0</v>
      </c>
      <c r="D17" s="50">
        <v>0</v>
      </c>
      <c r="E17" s="50">
        <v>30000000</v>
      </c>
    </row>
    <row r="18" spans="1:5" ht="25.5">
      <c r="A18" s="51" t="s">
        <v>221</v>
      </c>
      <c r="B18" s="52" t="s">
        <v>222</v>
      </c>
      <c r="C18" s="53">
        <v>470714660</v>
      </c>
      <c r="D18" s="53">
        <v>0</v>
      </c>
      <c r="E18" s="53">
        <v>611432258</v>
      </c>
    </row>
    <row r="19" spans="1:5" ht="38.25">
      <c r="A19" s="48" t="s">
        <v>223</v>
      </c>
      <c r="B19" s="47" t="s">
        <v>224</v>
      </c>
      <c r="C19" s="50">
        <v>412845000</v>
      </c>
      <c r="D19" s="50">
        <v>0</v>
      </c>
      <c r="E19" s="50">
        <v>0</v>
      </c>
    </row>
    <row r="20" spans="1:5" ht="38.25">
      <c r="A20" s="48" t="s">
        <v>225</v>
      </c>
      <c r="B20" s="47" t="s">
        <v>226</v>
      </c>
      <c r="C20" s="50">
        <v>412845000</v>
      </c>
      <c r="D20" s="50">
        <v>0</v>
      </c>
      <c r="E20" s="50">
        <v>0</v>
      </c>
    </row>
    <row r="21" spans="1:5" ht="25.5">
      <c r="A21" s="51" t="s">
        <v>227</v>
      </c>
      <c r="B21" s="52" t="s">
        <v>228</v>
      </c>
      <c r="C21" s="53">
        <v>412845000</v>
      </c>
      <c r="D21" s="53">
        <v>0</v>
      </c>
      <c r="E21" s="53">
        <v>0</v>
      </c>
    </row>
    <row r="22" spans="1:5" ht="12.75">
      <c r="A22" s="51" t="s">
        <v>229</v>
      </c>
      <c r="B22" s="52" t="s">
        <v>230</v>
      </c>
      <c r="C22" s="53">
        <v>883559660</v>
      </c>
      <c r="D22" s="53">
        <v>0</v>
      </c>
      <c r="E22" s="53">
        <v>611432258</v>
      </c>
    </row>
    <row r="23" spans="1:5" ht="12.75">
      <c r="A23" s="51" t="s">
        <v>231</v>
      </c>
      <c r="B23" s="52" t="s">
        <v>232</v>
      </c>
      <c r="C23" s="53">
        <v>2462034217</v>
      </c>
      <c r="D23" s="53">
        <v>0</v>
      </c>
      <c r="E23" s="53">
        <v>2236909821</v>
      </c>
    </row>
    <row r="24" spans="1:5" ht="25.5">
      <c r="A24" s="48" t="s">
        <v>233</v>
      </c>
      <c r="B24" s="47" t="s">
        <v>234</v>
      </c>
      <c r="C24" s="50">
        <v>276002496</v>
      </c>
      <c r="D24" s="50">
        <v>0</v>
      </c>
      <c r="E24" s="50">
        <v>276002496</v>
      </c>
    </row>
    <row r="25" spans="1:5" ht="25.5">
      <c r="A25" s="51" t="s">
        <v>235</v>
      </c>
      <c r="B25" s="52" t="s">
        <v>236</v>
      </c>
      <c r="C25" s="53">
        <v>276002496</v>
      </c>
      <c r="D25" s="53">
        <v>0</v>
      </c>
      <c r="E25" s="53">
        <v>276002496</v>
      </c>
    </row>
    <row r="26" spans="1:5" ht="12.75">
      <c r="A26" s="48" t="s">
        <v>237</v>
      </c>
      <c r="B26" s="47" t="s">
        <v>238</v>
      </c>
      <c r="C26" s="50">
        <v>228242290</v>
      </c>
      <c r="D26" s="50">
        <v>0</v>
      </c>
      <c r="E26" s="50">
        <v>1886827841</v>
      </c>
    </row>
    <row r="27" spans="1:5" ht="12.75">
      <c r="A27" s="48" t="s">
        <v>239</v>
      </c>
      <c r="B27" s="47" t="s">
        <v>240</v>
      </c>
      <c r="C27" s="50">
        <v>1658585551</v>
      </c>
      <c r="D27" s="50">
        <v>0</v>
      </c>
      <c r="E27" s="50">
        <v>35842604</v>
      </c>
    </row>
    <row r="28" spans="1:5" ht="12.75">
      <c r="A28" s="51" t="s">
        <v>241</v>
      </c>
      <c r="B28" s="52" t="s">
        <v>242</v>
      </c>
      <c r="C28" s="53">
        <v>2162830337</v>
      </c>
      <c r="D28" s="53">
        <v>0</v>
      </c>
      <c r="E28" s="53">
        <v>2198672941</v>
      </c>
    </row>
    <row r="29" spans="1:5" ht="25.5">
      <c r="A29" s="48" t="s">
        <v>243</v>
      </c>
      <c r="B29" s="47" t="s">
        <v>244</v>
      </c>
      <c r="C29" s="50">
        <v>10967000</v>
      </c>
      <c r="D29" s="50">
        <v>0</v>
      </c>
      <c r="E29" s="50">
        <v>0</v>
      </c>
    </row>
    <row r="30" spans="1:5" ht="38.25">
      <c r="A30" s="48" t="s">
        <v>245</v>
      </c>
      <c r="B30" s="47" t="s">
        <v>246</v>
      </c>
      <c r="C30" s="50">
        <v>250000000</v>
      </c>
      <c r="D30" s="50">
        <v>0</v>
      </c>
      <c r="E30" s="50">
        <v>0</v>
      </c>
    </row>
    <row r="31" spans="1:5" ht="51">
      <c r="A31" s="48" t="s">
        <v>247</v>
      </c>
      <c r="B31" s="47" t="s">
        <v>248</v>
      </c>
      <c r="C31" s="50">
        <v>250000000</v>
      </c>
      <c r="D31" s="50">
        <v>0</v>
      </c>
      <c r="E31" s="50">
        <v>0</v>
      </c>
    </row>
    <row r="32" spans="1:5" ht="25.5">
      <c r="A32" s="51" t="s">
        <v>249</v>
      </c>
      <c r="B32" s="52" t="s">
        <v>250</v>
      </c>
      <c r="C32" s="53">
        <v>260967000</v>
      </c>
      <c r="D32" s="53">
        <v>0</v>
      </c>
      <c r="E32" s="53">
        <v>0</v>
      </c>
    </row>
    <row r="33" spans="1:5" ht="12.75">
      <c r="A33" s="48" t="s">
        <v>251</v>
      </c>
      <c r="B33" s="47" t="s">
        <v>252</v>
      </c>
      <c r="C33" s="50">
        <v>38236880</v>
      </c>
      <c r="D33" s="50">
        <v>0</v>
      </c>
      <c r="E33" s="50">
        <v>38236880</v>
      </c>
    </row>
    <row r="34" spans="1:5" ht="25.5">
      <c r="A34" s="51" t="s">
        <v>253</v>
      </c>
      <c r="B34" s="52" t="s">
        <v>254</v>
      </c>
      <c r="C34" s="53">
        <v>38236880</v>
      </c>
      <c r="D34" s="53">
        <v>0</v>
      </c>
      <c r="E34" s="53">
        <v>38236880</v>
      </c>
    </row>
    <row r="35" spans="1:5" ht="12.75">
      <c r="A35" s="51" t="s">
        <v>255</v>
      </c>
      <c r="B35" s="52" t="s">
        <v>256</v>
      </c>
      <c r="C35" s="53">
        <v>299203880</v>
      </c>
      <c r="D35" s="53">
        <v>0</v>
      </c>
      <c r="E35" s="53">
        <v>38236880</v>
      </c>
    </row>
    <row r="36" spans="1:5" ht="12.75">
      <c r="A36" s="51" t="s">
        <v>257</v>
      </c>
      <c r="B36" s="52" t="s">
        <v>258</v>
      </c>
      <c r="C36" s="53">
        <v>2462034217</v>
      </c>
      <c r="D36" s="53">
        <v>0</v>
      </c>
      <c r="E36" s="53">
        <v>2236909821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12.75">
      <c r="A1" s="71" t="s">
        <v>259</v>
      </c>
      <c r="B1" s="72"/>
      <c r="C1" s="72"/>
      <c r="D1" s="72"/>
      <c r="E1" s="72"/>
    </row>
    <row r="2" spans="1:5" ht="15">
      <c r="A2" s="49" t="s">
        <v>72</v>
      </c>
      <c r="B2" s="49" t="s">
        <v>73</v>
      </c>
      <c r="C2" s="49" t="s">
        <v>193</v>
      </c>
      <c r="D2" s="49" t="s">
        <v>194</v>
      </c>
      <c r="E2" s="49" t="s">
        <v>195</v>
      </c>
    </row>
    <row r="3" spans="1:5" ht="15">
      <c r="A3" s="49">
        <v>1</v>
      </c>
      <c r="B3" s="49">
        <v>2</v>
      </c>
      <c r="C3" s="49">
        <v>3</v>
      </c>
      <c r="D3" s="49">
        <v>4</v>
      </c>
      <c r="E3" s="49">
        <v>5</v>
      </c>
    </row>
    <row r="4" spans="1:5" ht="25.5">
      <c r="A4" s="48" t="s">
        <v>44</v>
      </c>
      <c r="B4" s="47" t="s">
        <v>260</v>
      </c>
      <c r="C4" s="50">
        <v>157840169</v>
      </c>
      <c r="D4" s="50">
        <v>0</v>
      </c>
      <c r="E4" s="50">
        <v>87179212</v>
      </c>
    </row>
    <row r="5" spans="1:5" ht="25.5">
      <c r="A5" s="51" t="s">
        <v>48</v>
      </c>
      <c r="B5" s="52" t="s">
        <v>261</v>
      </c>
      <c r="C5" s="53">
        <v>157840169</v>
      </c>
      <c r="D5" s="53">
        <v>0</v>
      </c>
      <c r="E5" s="53">
        <v>87179212</v>
      </c>
    </row>
    <row r="6" spans="1:5" ht="25.5">
      <c r="A6" s="48" t="s">
        <v>262</v>
      </c>
      <c r="B6" s="47" t="s">
        <v>263</v>
      </c>
      <c r="C6" s="50">
        <v>65308566</v>
      </c>
      <c r="D6" s="50">
        <v>0</v>
      </c>
      <c r="E6" s="50">
        <v>0</v>
      </c>
    </row>
    <row r="7" spans="1:5" ht="25.5">
      <c r="A7" s="48" t="s">
        <v>197</v>
      </c>
      <c r="B7" s="47" t="s">
        <v>264</v>
      </c>
      <c r="C7" s="50">
        <v>1467125527</v>
      </c>
      <c r="D7" s="50">
        <v>0</v>
      </c>
      <c r="E7" s="50">
        <v>0</v>
      </c>
    </row>
    <row r="8" spans="1:5" ht="25.5">
      <c r="A8" s="51" t="s">
        <v>154</v>
      </c>
      <c r="B8" s="52" t="s">
        <v>265</v>
      </c>
      <c r="C8" s="53">
        <v>1532434093</v>
      </c>
      <c r="D8" s="53">
        <v>0</v>
      </c>
      <c r="E8" s="53">
        <v>0</v>
      </c>
    </row>
    <row r="9" spans="1:5" ht="12.75">
      <c r="A9" s="48" t="s">
        <v>156</v>
      </c>
      <c r="B9" s="47" t="s">
        <v>266</v>
      </c>
      <c r="C9" s="50">
        <v>54000807</v>
      </c>
      <c r="D9" s="50">
        <v>0</v>
      </c>
      <c r="E9" s="50">
        <v>251372</v>
      </c>
    </row>
    <row r="10" spans="1:5" ht="25.5">
      <c r="A10" s="51" t="s">
        <v>36</v>
      </c>
      <c r="B10" s="52" t="s">
        <v>267</v>
      </c>
      <c r="C10" s="53">
        <v>54000807</v>
      </c>
      <c r="D10" s="53">
        <v>0</v>
      </c>
      <c r="E10" s="53">
        <v>251372</v>
      </c>
    </row>
    <row r="11" spans="1:5" ht="12.75">
      <c r="A11" s="51" t="s">
        <v>158</v>
      </c>
      <c r="B11" s="52" t="s">
        <v>268</v>
      </c>
      <c r="C11" s="53">
        <v>577791</v>
      </c>
      <c r="D11" s="53">
        <v>0</v>
      </c>
      <c r="E11" s="53">
        <v>15003405</v>
      </c>
    </row>
    <row r="12" spans="1:5" ht="25.5">
      <c r="A12" s="51" t="s">
        <v>269</v>
      </c>
      <c r="B12" s="52" t="s">
        <v>270</v>
      </c>
      <c r="C12" s="53">
        <v>1635695664</v>
      </c>
      <c r="D12" s="53">
        <v>0</v>
      </c>
      <c r="E12" s="53">
        <v>71924435</v>
      </c>
    </row>
    <row r="13" spans="1:5" ht="38.25">
      <c r="A13" s="48" t="s">
        <v>271</v>
      </c>
      <c r="B13" s="47" t="s">
        <v>272</v>
      </c>
      <c r="C13" s="50">
        <v>22860000</v>
      </c>
      <c r="D13" s="50">
        <v>0</v>
      </c>
      <c r="E13" s="50">
        <v>0</v>
      </c>
    </row>
    <row r="14" spans="1:5" ht="25.5">
      <c r="A14" s="48" t="s">
        <v>205</v>
      </c>
      <c r="B14" s="47" t="s">
        <v>273</v>
      </c>
      <c r="C14" s="50">
        <v>29887</v>
      </c>
      <c r="D14" s="50">
        <v>0</v>
      </c>
      <c r="E14" s="50">
        <v>13236</v>
      </c>
    </row>
    <row r="15" spans="1:5" ht="38.25">
      <c r="A15" s="51" t="s">
        <v>160</v>
      </c>
      <c r="B15" s="52" t="s">
        <v>274</v>
      </c>
      <c r="C15" s="53">
        <v>22889887</v>
      </c>
      <c r="D15" s="53">
        <v>0</v>
      </c>
      <c r="E15" s="53">
        <v>13236</v>
      </c>
    </row>
    <row r="16" spans="1:5" ht="25.5">
      <c r="A16" s="48" t="s">
        <v>275</v>
      </c>
      <c r="B16" s="47" t="s">
        <v>276</v>
      </c>
      <c r="C16" s="50">
        <v>0</v>
      </c>
      <c r="D16" s="50">
        <v>0</v>
      </c>
      <c r="E16" s="50">
        <v>13235067</v>
      </c>
    </row>
    <row r="17" spans="1:5" ht="25.5">
      <c r="A17" s="48" t="s">
        <v>277</v>
      </c>
      <c r="B17" s="47" t="s">
        <v>278</v>
      </c>
      <c r="C17" s="50">
        <v>0</v>
      </c>
      <c r="D17" s="50">
        <v>0</v>
      </c>
      <c r="E17" s="50">
        <v>22860000</v>
      </c>
    </row>
    <row r="18" spans="1:5" ht="25.5">
      <c r="A18" s="51" t="s">
        <v>279</v>
      </c>
      <c r="B18" s="52" t="s">
        <v>280</v>
      </c>
      <c r="C18" s="53">
        <v>0</v>
      </c>
      <c r="D18" s="53">
        <v>0</v>
      </c>
      <c r="E18" s="53">
        <v>36095067</v>
      </c>
    </row>
    <row r="19" spans="1:5" ht="25.5">
      <c r="A19" s="51" t="s">
        <v>281</v>
      </c>
      <c r="B19" s="52" t="s">
        <v>282</v>
      </c>
      <c r="C19" s="53">
        <v>22889887</v>
      </c>
      <c r="D19" s="53">
        <v>0</v>
      </c>
      <c r="E19" s="53">
        <v>-36081831</v>
      </c>
    </row>
    <row r="20" spans="1:5" ht="12.75">
      <c r="A20" s="51" t="s">
        <v>81</v>
      </c>
      <c r="B20" s="52" t="s">
        <v>283</v>
      </c>
      <c r="C20" s="53">
        <v>1658585551</v>
      </c>
      <c r="D20" s="53">
        <v>0</v>
      </c>
      <c r="E20" s="53">
        <v>35842604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32.875" style="0" customWidth="1"/>
  </cols>
  <sheetData>
    <row r="1" spans="1:9" ht="12.75">
      <c r="A1" s="71" t="s">
        <v>284</v>
      </c>
      <c r="B1" s="72"/>
      <c r="C1" s="72"/>
      <c r="D1" s="72"/>
      <c r="E1" s="72"/>
      <c r="F1" s="72"/>
      <c r="G1" s="72"/>
      <c r="H1" s="72"/>
      <c r="I1" s="72"/>
    </row>
    <row r="2" spans="1:9" ht="45">
      <c r="A2" s="49" t="s">
        <v>72</v>
      </c>
      <c r="B2" s="49" t="s">
        <v>73</v>
      </c>
      <c r="C2" s="49" t="s">
        <v>285</v>
      </c>
      <c r="D2" s="49" t="s">
        <v>286</v>
      </c>
      <c r="E2" s="49" t="s">
        <v>287</v>
      </c>
      <c r="F2" s="49" t="s">
        <v>288</v>
      </c>
      <c r="G2" s="49" t="s">
        <v>289</v>
      </c>
      <c r="H2" s="49" t="s">
        <v>290</v>
      </c>
      <c r="I2" s="49" t="s">
        <v>291</v>
      </c>
    </row>
    <row r="3" spans="1:9" ht="15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  <c r="H3" s="49">
        <v>8</v>
      </c>
      <c r="I3" s="49">
        <v>9</v>
      </c>
    </row>
    <row r="4" spans="1:9" ht="25.5">
      <c r="A4" s="51" t="s">
        <v>42</v>
      </c>
      <c r="B4" s="52" t="s">
        <v>292</v>
      </c>
      <c r="C4" s="53">
        <v>0</v>
      </c>
      <c r="D4" s="53">
        <v>0</v>
      </c>
      <c r="E4" s="53">
        <v>0</v>
      </c>
      <c r="F4" s="53">
        <v>0</v>
      </c>
      <c r="G4" s="53">
        <v>1476279864</v>
      </c>
      <c r="H4" s="53">
        <v>0</v>
      </c>
      <c r="I4" s="53">
        <v>1476279864</v>
      </c>
    </row>
    <row r="5" spans="1:9" ht="12.75">
      <c r="A5" s="51" t="s">
        <v>188</v>
      </c>
      <c r="B5" s="52" t="s">
        <v>293</v>
      </c>
      <c r="C5" s="53">
        <v>0</v>
      </c>
      <c r="D5" s="53">
        <v>0</v>
      </c>
      <c r="E5" s="53">
        <v>0</v>
      </c>
      <c r="F5" s="53">
        <v>0</v>
      </c>
      <c r="G5" s="53">
        <v>1476279864</v>
      </c>
      <c r="H5" s="53">
        <v>0</v>
      </c>
      <c r="I5" s="53">
        <v>1476279864</v>
      </c>
    </row>
    <row r="6" spans="1:9" ht="12.75">
      <c r="A6" s="51" t="s">
        <v>294</v>
      </c>
      <c r="B6" s="52" t="s">
        <v>295</v>
      </c>
      <c r="C6" s="53">
        <v>0</v>
      </c>
      <c r="D6" s="53">
        <v>0</v>
      </c>
      <c r="E6" s="53">
        <v>0</v>
      </c>
      <c r="F6" s="53">
        <v>0</v>
      </c>
      <c r="G6" s="53">
        <v>1476279864</v>
      </c>
      <c r="H6" s="53">
        <v>0</v>
      </c>
      <c r="I6" s="53">
        <v>1476279864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8" width="32.875" style="0" customWidth="1"/>
  </cols>
  <sheetData>
    <row r="1" spans="1:8" ht="12.75">
      <c r="A1" s="71" t="s">
        <v>296</v>
      </c>
      <c r="B1" s="72"/>
      <c r="C1" s="72"/>
      <c r="D1" s="72"/>
      <c r="E1" s="72"/>
      <c r="F1" s="72"/>
      <c r="G1" s="72"/>
      <c r="H1" s="72"/>
    </row>
    <row r="2" spans="1:8" ht="30">
      <c r="A2" s="49" t="s">
        <v>72</v>
      </c>
      <c r="B2" s="49" t="s">
        <v>73</v>
      </c>
      <c r="C2" s="49" t="s">
        <v>297</v>
      </c>
      <c r="D2" s="49" t="s">
        <v>298</v>
      </c>
      <c r="E2" s="49" t="s">
        <v>299</v>
      </c>
      <c r="F2" s="49" t="s">
        <v>300</v>
      </c>
      <c r="G2" s="49" t="s">
        <v>301</v>
      </c>
      <c r="H2" s="49" t="s">
        <v>302</v>
      </c>
    </row>
    <row r="3" spans="1:8" ht="15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  <c r="H3" s="49">
        <v>8</v>
      </c>
    </row>
    <row r="4" spans="1:8" ht="12.75">
      <c r="A4" s="48" t="s">
        <v>44</v>
      </c>
      <c r="B4" s="47" t="s">
        <v>303</v>
      </c>
      <c r="C4" s="50">
        <v>42060000</v>
      </c>
      <c r="D4" s="50">
        <v>0</v>
      </c>
      <c r="E4" s="50">
        <v>22860000</v>
      </c>
      <c r="F4" s="50">
        <v>0</v>
      </c>
      <c r="G4" s="50">
        <v>42060000</v>
      </c>
      <c r="H4" s="50">
        <v>22860000</v>
      </c>
    </row>
    <row r="5" spans="1:8" ht="12.75">
      <c r="A5" s="48" t="s">
        <v>146</v>
      </c>
      <c r="B5" s="47" t="s">
        <v>304</v>
      </c>
      <c r="C5" s="50">
        <v>60134693</v>
      </c>
      <c r="D5" s="50">
        <v>0</v>
      </c>
      <c r="E5" s="50">
        <v>0</v>
      </c>
      <c r="F5" s="50">
        <v>0</v>
      </c>
      <c r="G5" s="50">
        <v>129997699</v>
      </c>
      <c r="H5" s="50">
        <v>0</v>
      </c>
    </row>
    <row r="6" spans="1:8" ht="25.5">
      <c r="A6" s="48" t="s">
        <v>65</v>
      </c>
      <c r="B6" s="47" t="s">
        <v>305</v>
      </c>
      <c r="C6" s="50">
        <v>883559660</v>
      </c>
      <c r="D6" s="50">
        <v>0</v>
      </c>
      <c r="E6" s="50">
        <v>0</v>
      </c>
      <c r="F6" s="50">
        <v>0</v>
      </c>
      <c r="G6" s="50">
        <v>611432258</v>
      </c>
      <c r="H6" s="50">
        <v>0</v>
      </c>
    </row>
    <row r="7" spans="1:8" ht="12.75">
      <c r="A7" s="51" t="s">
        <v>199</v>
      </c>
      <c r="B7" s="52" t="s">
        <v>306</v>
      </c>
      <c r="C7" s="53">
        <v>985754353</v>
      </c>
      <c r="D7" s="53">
        <v>0</v>
      </c>
      <c r="E7" s="53">
        <v>22860000</v>
      </c>
      <c r="F7" s="53">
        <v>0</v>
      </c>
      <c r="G7" s="53">
        <v>783489957</v>
      </c>
      <c r="H7" s="53">
        <v>22860000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75390625" style="0" customWidth="1"/>
    <col min="2" max="2" width="82.00390625" style="0" customWidth="1"/>
  </cols>
  <sheetData>
    <row r="1" spans="1:2" ht="12.75">
      <c r="A1" s="71" t="s">
        <v>39</v>
      </c>
      <c r="B1" s="72"/>
    </row>
    <row r="2" spans="1:2" ht="15">
      <c r="A2" s="49" t="s">
        <v>40</v>
      </c>
      <c r="B2" s="49" t="s">
        <v>41</v>
      </c>
    </row>
    <row r="3" spans="1:2" ht="12.75">
      <c r="A3" s="48" t="s">
        <v>42</v>
      </c>
      <c r="B3" s="47" t="s">
        <v>43</v>
      </c>
    </row>
    <row r="4" spans="1:2" ht="12.75">
      <c r="A4" s="48" t="s">
        <v>44</v>
      </c>
      <c r="B4" s="47" t="s">
        <v>45</v>
      </c>
    </row>
    <row r="5" spans="1:2" ht="12.75">
      <c r="A5" s="48" t="s">
        <v>46</v>
      </c>
      <c r="B5" s="47" t="s">
        <v>47</v>
      </c>
    </row>
    <row r="6" spans="1:2" ht="12.75">
      <c r="A6" s="48" t="s">
        <v>48</v>
      </c>
      <c r="B6" s="47" t="s">
        <v>49</v>
      </c>
    </row>
    <row r="7" spans="1:2" ht="12.75">
      <c r="A7" s="48" t="s">
        <v>50</v>
      </c>
      <c r="B7" s="47" t="s">
        <v>51</v>
      </c>
    </row>
    <row r="8" spans="1:2" ht="12.75">
      <c r="A8" s="48" t="s">
        <v>52</v>
      </c>
      <c r="B8" s="47" t="s">
        <v>53</v>
      </c>
    </row>
    <row r="9" spans="1:2" ht="12.75">
      <c r="A9" s="48" t="s">
        <v>54</v>
      </c>
      <c r="B9" s="47" t="s">
        <v>55</v>
      </c>
    </row>
    <row r="10" spans="1:2" ht="12.75">
      <c r="A10" s="48" t="s">
        <v>56</v>
      </c>
      <c r="B10" s="47" t="s">
        <v>57</v>
      </c>
    </row>
    <row r="11" spans="1:2" ht="12.75">
      <c r="A11" s="48" t="s">
        <v>58</v>
      </c>
      <c r="B11" s="47" t="s">
        <v>59</v>
      </c>
    </row>
    <row r="12" spans="1:2" ht="25.5">
      <c r="A12" s="48" t="s">
        <v>60</v>
      </c>
      <c r="B12" s="47" t="s">
        <v>61</v>
      </c>
    </row>
    <row r="13" spans="1:2" ht="12.75">
      <c r="A13" s="48" t="s">
        <v>62</v>
      </c>
      <c r="B13" s="47" t="s">
        <v>63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  <headerFooter alignWithMargins="0">
    <oddFooter>&amp;LAdatellenőrző kód: 6e-23-6e-54-595636-5710-45-68-80-152c7e-1d-577b19-71&amp;C&amp;R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75390625" style="0" customWidth="1"/>
    <col min="2" max="2" width="82.00390625" style="0" customWidth="1"/>
  </cols>
  <sheetData>
    <row r="1" spans="1:2" ht="12.75">
      <c r="A1" s="71" t="s">
        <v>64</v>
      </c>
      <c r="B1" s="72"/>
    </row>
    <row r="2" spans="1:2" ht="15">
      <c r="A2" s="49" t="s">
        <v>40</v>
      </c>
      <c r="B2" s="49" t="s">
        <v>41</v>
      </c>
    </row>
    <row r="3" spans="1:2" ht="25.5">
      <c r="A3" s="48" t="s">
        <v>65</v>
      </c>
      <c r="B3" s="47" t="s">
        <v>66</v>
      </c>
    </row>
    <row r="4" spans="1:2" ht="12.75">
      <c r="A4" s="48" t="s">
        <v>67</v>
      </c>
      <c r="B4" s="47" t="s">
        <v>68</v>
      </c>
    </row>
    <row r="5" spans="1:2" ht="12.75">
      <c r="A5" s="48" t="s">
        <v>69</v>
      </c>
      <c r="B5" s="47" t="s">
        <v>70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  <headerFooter alignWithMargins="0">
    <oddFooter>&amp;LAdatellenőrző kód: 6e-23-6e-54-595636-5710-45-68-80-152c7e-1d-577b19-71&amp;C&amp;R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6"/>
    </sheetView>
  </sheetViews>
  <sheetFormatPr defaultColWidth="9.00390625" defaultRowHeight="12.75"/>
  <cols>
    <col min="1" max="1" width="38.875" style="0" bestFit="1" customWidth="1"/>
    <col min="2" max="7" width="12.25390625" style="0" customWidth="1"/>
  </cols>
  <sheetData>
    <row r="1" spans="1:7" ht="48" thickBot="1">
      <c r="A1" s="73"/>
      <c r="B1" s="88" t="s">
        <v>307</v>
      </c>
      <c r="C1" s="88" t="s">
        <v>308</v>
      </c>
      <c r="D1" s="88" t="s">
        <v>309</v>
      </c>
      <c r="E1" s="88" t="s">
        <v>310</v>
      </c>
      <c r="F1" s="88" t="s">
        <v>311</v>
      </c>
      <c r="G1" s="88" t="s">
        <v>312</v>
      </c>
    </row>
    <row r="2" spans="1:7" ht="16.5" thickBot="1">
      <c r="A2" s="74" t="s">
        <v>313</v>
      </c>
      <c r="B2" s="75"/>
      <c r="C2" s="76"/>
      <c r="D2" s="86"/>
      <c r="E2" s="76"/>
      <c r="F2" s="76"/>
      <c r="G2" s="76"/>
    </row>
    <row r="3" spans="1:7" ht="16.5" thickBot="1">
      <c r="A3" s="77" t="s">
        <v>314</v>
      </c>
      <c r="B3" s="79">
        <v>30</v>
      </c>
      <c r="C3" s="79">
        <v>531778</v>
      </c>
      <c r="D3" s="87">
        <f>+C3/B3</f>
        <v>17725.933333333334</v>
      </c>
      <c r="E3" s="79">
        <v>30</v>
      </c>
      <c r="F3" s="79">
        <v>412858</v>
      </c>
      <c r="G3" s="87">
        <f>+F3/E3</f>
        <v>13761.933333333332</v>
      </c>
    </row>
    <row r="4" spans="1:7" ht="16.5" thickBot="1">
      <c r="A4" s="77" t="s">
        <v>315</v>
      </c>
      <c r="B4" s="75"/>
      <c r="C4" s="75"/>
      <c r="D4" s="87"/>
      <c r="E4" s="75"/>
      <c r="F4" s="75"/>
      <c r="G4" s="87"/>
    </row>
    <row r="5" spans="1:7" ht="16.5" thickBot="1">
      <c r="A5" s="77" t="s">
        <v>316</v>
      </c>
      <c r="B5" s="79">
        <v>65309</v>
      </c>
      <c r="C5" s="79">
        <v>30000</v>
      </c>
      <c r="D5" s="87">
        <f aca="true" t="shared" si="0" ref="D4:D16">+C5/B5</f>
        <v>0.45935475968090156</v>
      </c>
      <c r="E5" s="79">
        <v>65309</v>
      </c>
      <c r="F5" s="79"/>
      <c r="G5" s="87">
        <f aca="true" t="shared" si="1" ref="G4:G16">+F5/E5</f>
        <v>0</v>
      </c>
    </row>
    <row r="6" spans="1:7" ht="32.25" thickBot="1">
      <c r="A6" s="80" t="s">
        <v>317</v>
      </c>
      <c r="B6" s="79">
        <v>1717126</v>
      </c>
      <c r="C6" s="79">
        <v>377000</v>
      </c>
      <c r="D6" s="87">
        <f t="shared" si="0"/>
        <v>0.21955290409672906</v>
      </c>
      <c r="E6" s="79">
        <v>1717126</v>
      </c>
      <c r="F6" s="79"/>
      <c r="G6" s="87">
        <f t="shared" si="1"/>
        <v>0</v>
      </c>
    </row>
    <row r="7" spans="1:7" ht="16.5" thickBot="1">
      <c r="A7" s="77" t="s">
        <v>318</v>
      </c>
      <c r="B7" s="79">
        <v>245183</v>
      </c>
      <c r="C7" s="79">
        <v>23021</v>
      </c>
      <c r="D7" s="87">
        <f t="shared" si="0"/>
        <v>0.09389313288441695</v>
      </c>
      <c r="E7" s="79">
        <v>245183</v>
      </c>
      <c r="F7" s="79">
        <v>23021</v>
      </c>
      <c r="G7" s="87">
        <f t="shared" si="1"/>
        <v>0.09389313288441695</v>
      </c>
    </row>
    <row r="8" spans="1:7" ht="16.5" thickBot="1">
      <c r="A8" s="74" t="s">
        <v>319</v>
      </c>
      <c r="B8" s="81">
        <f>SUM(B3:B7)</f>
        <v>2027648</v>
      </c>
      <c r="C8" s="81">
        <f>SUM(C3:C7)</f>
        <v>961799</v>
      </c>
      <c r="D8" s="87">
        <f t="shared" si="0"/>
        <v>0.47434219351682344</v>
      </c>
      <c r="E8" s="81">
        <f>SUM(E3:E7)</f>
        <v>2027648</v>
      </c>
      <c r="F8" s="81">
        <f>SUM(F3:F7)</f>
        <v>435879</v>
      </c>
      <c r="G8" s="87">
        <f t="shared" si="1"/>
        <v>0.21496778533552174</v>
      </c>
    </row>
    <row r="9" spans="1:7" ht="16.5" thickBot="1">
      <c r="A9" s="74" t="s">
        <v>320</v>
      </c>
      <c r="B9" s="82"/>
      <c r="C9" s="83"/>
      <c r="D9" s="87"/>
      <c r="E9" s="82"/>
      <c r="F9" s="82"/>
      <c r="G9" s="87"/>
    </row>
    <row r="10" spans="1:7" ht="16.5" thickBot="1">
      <c r="A10" s="77" t="s">
        <v>321</v>
      </c>
      <c r="B10" s="79"/>
      <c r="C10" s="79"/>
      <c r="D10" s="87"/>
      <c r="E10" s="79"/>
      <c r="F10" s="79"/>
      <c r="G10" s="87"/>
    </row>
    <row r="11" spans="1:7" ht="16.5" thickBot="1">
      <c r="A11" s="77" t="s">
        <v>322</v>
      </c>
      <c r="B11" s="79"/>
      <c r="C11" s="79"/>
      <c r="D11" s="87"/>
      <c r="E11" s="79"/>
      <c r="F11" s="79"/>
      <c r="G11" s="87"/>
    </row>
    <row r="12" spans="1:7" ht="16.5" thickBot="1">
      <c r="A12" s="77" t="s">
        <v>323</v>
      </c>
      <c r="B12" s="79">
        <v>290434</v>
      </c>
      <c r="C12" s="79">
        <v>48173</v>
      </c>
      <c r="D12" s="87">
        <f t="shared" si="0"/>
        <v>0.16586556670362285</v>
      </c>
      <c r="E12" s="79">
        <v>110551</v>
      </c>
      <c r="F12" s="79">
        <v>48096</v>
      </c>
      <c r="G12" s="87">
        <f t="shared" si="1"/>
        <v>0.43505712295682536</v>
      </c>
    </row>
    <row r="13" spans="1:7" ht="32.25" thickBot="1">
      <c r="A13" s="80" t="s">
        <v>324</v>
      </c>
      <c r="B13" s="79"/>
      <c r="C13" s="79">
        <f>377000+30000</f>
        <v>407000</v>
      </c>
      <c r="D13" s="87"/>
      <c r="E13" s="79"/>
      <c r="F13" s="79">
        <v>30000</v>
      </c>
      <c r="G13" s="87"/>
    </row>
    <row r="14" spans="1:7" ht="16.5" thickBot="1">
      <c r="A14" s="77" t="s">
        <v>325</v>
      </c>
      <c r="B14" s="79"/>
      <c r="C14" s="79">
        <v>241728</v>
      </c>
      <c r="D14" s="87"/>
      <c r="E14" s="79"/>
      <c r="F14" s="75"/>
      <c r="G14" s="87"/>
    </row>
    <row r="15" spans="1:7" ht="16.5" thickBot="1">
      <c r="A15" s="77" t="s">
        <v>326</v>
      </c>
      <c r="B15" s="79">
        <v>1894076</v>
      </c>
      <c r="C15" s="79">
        <v>264899</v>
      </c>
      <c r="D15" s="87">
        <f t="shared" si="0"/>
        <v>0.13985658442427865</v>
      </c>
      <c r="E15" s="79">
        <v>1894076</v>
      </c>
      <c r="F15" s="79">
        <v>264899</v>
      </c>
      <c r="G15" s="87">
        <f t="shared" si="1"/>
        <v>0.13985658442427865</v>
      </c>
    </row>
    <row r="16" spans="1:7" ht="16.5" thickBot="1">
      <c r="A16" s="74" t="s">
        <v>327</v>
      </c>
      <c r="B16" s="81">
        <f>SUM(B10:B15)</f>
        <v>2184510</v>
      </c>
      <c r="C16" s="81">
        <f>SUM(C10:C15)</f>
        <v>961800</v>
      </c>
      <c r="D16" s="87">
        <f t="shared" si="0"/>
        <v>0.4402818023263798</v>
      </c>
      <c r="E16" s="81">
        <f>SUM(E10:E15)</f>
        <v>2004627</v>
      </c>
      <c r="F16" s="81">
        <f>SUM(F10:F15)</f>
        <v>342995</v>
      </c>
      <c r="G16" s="87">
        <f t="shared" si="1"/>
        <v>0.17110165631810806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hidden="1" customWidth="1"/>
    <col min="4" max="4" width="32.875" style="0" customWidth="1"/>
    <col min="5" max="8" width="32.875" style="0" hidden="1" customWidth="1"/>
    <col min="9" max="9" width="32.875" style="0" customWidth="1"/>
  </cols>
  <sheetData>
    <row r="1" spans="1:9" ht="12.75">
      <c r="A1" s="71" t="s">
        <v>71</v>
      </c>
      <c r="B1" s="72"/>
      <c r="C1" s="72"/>
      <c r="D1" s="72"/>
      <c r="E1" s="72"/>
      <c r="F1" s="72"/>
      <c r="G1" s="72"/>
      <c r="H1" s="72"/>
      <c r="I1" s="72"/>
    </row>
    <row r="2" spans="1:9" ht="60">
      <c r="A2" s="49" t="s">
        <v>72</v>
      </c>
      <c r="B2" s="49" t="s">
        <v>73</v>
      </c>
      <c r="C2" s="49" t="s">
        <v>74</v>
      </c>
      <c r="D2" s="49" t="s">
        <v>75</v>
      </c>
      <c r="E2" s="49" t="s">
        <v>76</v>
      </c>
      <c r="F2" s="49" t="s">
        <v>77</v>
      </c>
      <c r="G2" s="49" t="s">
        <v>78</v>
      </c>
      <c r="H2" s="49" t="s">
        <v>79</v>
      </c>
      <c r="I2" s="49" t="s">
        <v>80</v>
      </c>
    </row>
    <row r="3" spans="1:9" ht="15">
      <c r="A3" s="49">
        <v>2</v>
      </c>
      <c r="B3" s="49">
        <v>3</v>
      </c>
      <c r="C3" s="49">
        <v>4</v>
      </c>
      <c r="D3" s="49">
        <v>5</v>
      </c>
      <c r="E3" s="49">
        <v>6</v>
      </c>
      <c r="F3" s="49">
        <v>7</v>
      </c>
      <c r="G3" s="49">
        <v>8</v>
      </c>
      <c r="H3" s="49">
        <v>9</v>
      </c>
      <c r="I3" s="49">
        <v>10</v>
      </c>
    </row>
    <row r="4" spans="1:9" ht="12.75">
      <c r="A4" s="48" t="s">
        <v>81</v>
      </c>
      <c r="B4" s="47" t="s">
        <v>82</v>
      </c>
      <c r="C4" s="50">
        <v>137000</v>
      </c>
      <c r="D4" s="50">
        <v>252000</v>
      </c>
      <c r="E4" s="50">
        <v>0</v>
      </c>
      <c r="F4" s="50">
        <v>251372</v>
      </c>
      <c r="G4" s="50">
        <v>0</v>
      </c>
      <c r="H4" s="50">
        <v>0</v>
      </c>
      <c r="I4" s="50">
        <v>251372</v>
      </c>
    </row>
    <row r="5" spans="1:9" ht="25.5">
      <c r="A5" s="48" t="s">
        <v>83</v>
      </c>
      <c r="B5" s="47" t="s">
        <v>84</v>
      </c>
      <c r="C5" s="50">
        <v>137000</v>
      </c>
      <c r="D5" s="50">
        <v>252000</v>
      </c>
      <c r="E5" s="50">
        <v>0</v>
      </c>
      <c r="F5" s="50">
        <v>251372</v>
      </c>
      <c r="G5" s="50">
        <v>0</v>
      </c>
      <c r="H5" s="50">
        <v>0</v>
      </c>
      <c r="I5" s="50">
        <v>251372</v>
      </c>
    </row>
    <row r="6" spans="1:9" ht="12.75">
      <c r="A6" s="48" t="s">
        <v>85</v>
      </c>
      <c r="B6" s="47" t="s">
        <v>86</v>
      </c>
      <c r="C6" s="50">
        <v>63984000</v>
      </c>
      <c r="D6" s="50">
        <v>34505000</v>
      </c>
      <c r="E6" s="50">
        <v>0</v>
      </c>
      <c r="F6" s="50">
        <v>34505000</v>
      </c>
      <c r="G6" s="50">
        <v>0</v>
      </c>
      <c r="H6" s="50">
        <v>0</v>
      </c>
      <c r="I6" s="50">
        <v>34505000</v>
      </c>
    </row>
    <row r="7" spans="1:9" ht="12.75">
      <c r="A7" s="48" t="s">
        <v>87</v>
      </c>
      <c r="B7" s="47" t="s">
        <v>88</v>
      </c>
      <c r="C7" s="50">
        <v>14936000</v>
      </c>
      <c r="D7" s="50">
        <v>13236000</v>
      </c>
      <c r="E7" s="50">
        <v>0</v>
      </c>
      <c r="F7" s="50">
        <v>13235067</v>
      </c>
      <c r="G7" s="50">
        <v>0</v>
      </c>
      <c r="H7" s="50">
        <v>0</v>
      </c>
      <c r="I7" s="50">
        <v>13235067</v>
      </c>
    </row>
    <row r="8" spans="1:9" ht="12.75">
      <c r="A8" s="48" t="s">
        <v>89</v>
      </c>
      <c r="B8" s="47" t="s">
        <v>90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11700000</v>
      </c>
    </row>
    <row r="9" spans="1:9" ht="12.75">
      <c r="A9" s="48" t="s">
        <v>91</v>
      </c>
      <c r="B9" s="47" t="s">
        <v>92</v>
      </c>
      <c r="C9" s="50">
        <v>0</v>
      </c>
      <c r="D9" s="50">
        <v>180000</v>
      </c>
      <c r="E9" s="50">
        <v>0</v>
      </c>
      <c r="F9" s="50">
        <v>105000</v>
      </c>
      <c r="G9" s="50">
        <v>0</v>
      </c>
      <c r="H9" s="50">
        <v>0</v>
      </c>
      <c r="I9" s="50">
        <v>105000</v>
      </c>
    </row>
    <row r="10" spans="1:9" ht="25.5">
      <c r="A10" s="48" t="s">
        <v>93</v>
      </c>
      <c r="B10" s="47" t="s">
        <v>94</v>
      </c>
      <c r="C10" s="50">
        <v>78920000</v>
      </c>
      <c r="D10" s="50">
        <v>47921000</v>
      </c>
      <c r="E10" s="50">
        <v>0</v>
      </c>
      <c r="F10" s="50">
        <v>47845067</v>
      </c>
      <c r="G10" s="50">
        <v>0</v>
      </c>
      <c r="H10" s="50">
        <v>0</v>
      </c>
      <c r="I10" s="50">
        <v>47845067</v>
      </c>
    </row>
    <row r="11" spans="1:9" ht="12.75">
      <c r="A11" s="51" t="s">
        <v>95</v>
      </c>
      <c r="B11" s="52" t="s">
        <v>96</v>
      </c>
      <c r="C11" s="53">
        <v>79057000</v>
      </c>
      <c r="D11" s="53">
        <v>48173000</v>
      </c>
      <c r="E11" s="53">
        <v>0</v>
      </c>
      <c r="F11" s="53">
        <v>48096439</v>
      </c>
      <c r="G11" s="53">
        <v>0</v>
      </c>
      <c r="H11" s="53">
        <v>0</v>
      </c>
      <c r="I11" s="53">
        <v>48096439</v>
      </c>
    </row>
    <row r="12" spans="1:9" ht="38.25">
      <c r="A12" s="48" t="s">
        <v>97</v>
      </c>
      <c r="B12" s="47" t="s">
        <v>98</v>
      </c>
      <c r="C12" s="50">
        <v>0</v>
      </c>
      <c r="D12" s="50">
        <v>30000000</v>
      </c>
      <c r="E12" s="50">
        <v>0</v>
      </c>
      <c r="F12" s="50">
        <v>30000000</v>
      </c>
      <c r="G12" s="50">
        <v>0</v>
      </c>
      <c r="H12" s="50">
        <v>0</v>
      </c>
      <c r="I12" s="50">
        <v>30000000</v>
      </c>
    </row>
    <row r="13" spans="1:9" ht="12.75">
      <c r="A13" s="48" t="s">
        <v>99</v>
      </c>
      <c r="B13" s="47" t="s">
        <v>100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30000000</v>
      </c>
    </row>
    <row r="14" spans="1:9" ht="12.75">
      <c r="A14" s="48" t="s">
        <v>101</v>
      </c>
      <c r="B14" s="47" t="s">
        <v>102</v>
      </c>
      <c r="C14" s="50">
        <v>389486000</v>
      </c>
      <c r="D14" s="50">
        <v>241728000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</row>
    <row r="15" spans="1:9" ht="38.25">
      <c r="A15" s="51" t="s">
        <v>103</v>
      </c>
      <c r="B15" s="52" t="s">
        <v>104</v>
      </c>
      <c r="C15" s="53">
        <v>389486000</v>
      </c>
      <c r="D15" s="53">
        <v>271728000</v>
      </c>
      <c r="E15" s="53">
        <v>0</v>
      </c>
      <c r="F15" s="53">
        <v>30000000</v>
      </c>
      <c r="G15" s="53">
        <v>0</v>
      </c>
      <c r="H15" s="53">
        <v>0</v>
      </c>
      <c r="I15" s="53">
        <v>30000000</v>
      </c>
    </row>
    <row r="16" spans="1:9" ht="38.25">
      <c r="A16" s="48" t="s">
        <v>105</v>
      </c>
      <c r="B16" s="47" t="s">
        <v>106</v>
      </c>
      <c r="C16" s="50">
        <v>250000000</v>
      </c>
      <c r="D16" s="50">
        <v>250000000</v>
      </c>
      <c r="E16" s="50">
        <v>0</v>
      </c>
      <c r="F16" s="50">
        <v>250000000</v>
      </c>
      <c r="G16" s="50">
        <v>0</v>
      </c>
      <c r="H16" s="50">
        <v>0</v>
      </c>
      <c r="I16" s="50">
        <v>250000000</v>
      </c>
    </row>
    <row r="17" spans="1:9" ht="25.5">
      <c r="A17" s="48" t="s">
        <v>107</v>
      </c>
      <c r="B17" s="47" t="s">
        <v>108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250000000</v>
      </c>
    </row>
    <row r="18" spans="1:9" ht="25.5">
      <c r="A18" s="48" t="s">
        <v>109</v>
      </c>
      <c r="B18" s="47" t="s">
        <v>110</v>
      </c>
      <c r="C18" s="50">
        <v>0</v>
      </c>
      <c r="D18" s="50">
        <v>14899000</v>
      </c>
      <c r="E18" s="50">
        <v>0</v>
      </c>
      <c r="F18" s="50">
        <v>14898791</v>
      </c>
      <c r="G18" s="50">
        <v>0</v>
      </c>
      <c r="H18" s="50">
        <v>0</v>
      </c>
      <c r="I18" s="50">
        <v>14898791</v>
      </c>
    </row>
    <row r="19" spans="1:9" ht="38.25">
      <c r="A19" s="48" t="s">
        <v>111</v>
      </c>
      <c r="B19" s="47" t="s">
        <v>112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14898791</v>
      </c>
    </row>
    <row r="20" spans="1:9" ht="38.25">
      <c r="A20" s="51" t="s">
        <v>113</v>
      </c>
      <c r="B20" s="52" t="s">
        <v>114</v>
      </c>
      <c r="C20" s="53">
        <v>250000000</v>
      </c>
      <c r="D20" s="53">
        <v>264899000</v>
      </c>
      <c r="E20" s="53">
        <v>0</v>
      </c>
      <c r="F20" s="53">
        <v>264898791</v>
      </c>
      <c r="G20" s="53">
        <v>0</v>
      </c>
      <c r="H20" s="53">
        <v>0</v>
      </c>
      <c r="I20" s="53">
        <v>264898791</v>
      </c>
    </row>
    <row r="21" spans="1:9" ht="25.5">
      <c r="A21" s="51" t="s">
        <v>115</v>
      </c>
      <c r="B21" s="52" t="s">
        <v>116</v>
      </c>
      <c r="C21" s="53">
        <v>718543000</v>
      </c>
      <c r="D21" s="53">
        <v>584800000</v>
      </c>
      <c r="E21" s="53">
        <v>0</v>
      </c>
      <c r="F21" s="53">
        <v>342995230</v>
      </c>
      <c r="G21" s="53">
        <v>0</v>
      </c>
      <c r="H21" s="53">
        <v>0</v>
      </c>
      <c r="I21" s="53">
        <v>342995230</v>
      </c>
    </row>
    <row r="22" ht="12.75">
      <c r="D22" s="85">
        <v>377000000</v>
      </c>
    </row>
    <row r="23" ht="12.75">
      <c r="D23" s="78">
        <f>SUM(D21:D22)</f>
        <v>961800000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G17" sqref="D17:G17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hidden="1" customWidth="1"/>
    <col min="4" max="4" width="32.875" style="0" customWidth="1"/>
    <col min="5" max="6" width="32.875" style="0" hidden="1" customWidth="1"/>
    <col min="7" max="7" width="32.875" style="0" customWidth="1"/>
  </cols>
  <sheetData>
    <row r="1" spans="1:7" ht="12.75">
      <c r="A1" s="71" t="s">
        <v>117</v>
      </c>
      <c r="B1" s="72"/>
      <c r="C1" s="72"/>
      <c r="D1" s="72"/>
      <c r="E1" s="72"/>
      <c r="F1" s="72"/>
      <c r="G1" s="72"/>
    </row>
    <row r="2" spans="1:7" ht="30">
      <c r="A2" s="49" t="s">
        <v>72</v>
      </c>
      <c r="B2" s="49" t="s">
        <v>73</v>
      </c>
      <c r="C2" s="49" t="s">
        <v>74</v>
      </c>
      <c r="D2" s="49" t="s">
        <v>75</v>
      </c>
      <c r="E2" s="49" t="s">
        <v>118</v>
      </c>
      <c r="F2" s="49" t="s">
        <v>119</v>
      </c>
      <c r="G2" s="49" t="s">
        <v>80</v>
      </c>
    </row>
    <row r="3" spans="1:7" ht="15">
      <c r="A3" s="49">
        <v>2</v>
      </c>
      <c r="B3" s="49">
        <v>3</v>
      </c>
      <c r="C3" s="49">
        <v>4</v>
      </c>
      <c r="D3" s="49">
        <v>5</v>
      </c>
      <c r="E3" s="49">
        <v>6</v>
      </c>
      <c r="F3" s="49">
        <v>7</v>
      </c>
      <c r="G3" s="49">
        <v>8</v>
      </c>
    </row>
    <row r="4" spans="1:7" ht="12.75">
      <c r="A4" s="48" t="s">
        <v>120</v>
      </c>
      <c r="B4" s="47" t="s">
        <v>121</v>
      </c>
      <c r="C4" s="50">
        <v>251136000</v>
      </c>
      <c r="D4" s="50">
        <v>93637000</v>
      </c>
      <c r="E4" s="50">
        <v>457820682</v>
      </c>
      <c r="F4" s="50">
        <v>0</v>
      </c>
      <c r="G4" s="50">
        <v>0</v>
      </c>
    </row>
    <row r="5" spans="1:7" ht="12.75">
      <c r="A5" s="48" t="s">
        <v>122</v>
      </c>
      <c r="B5" s="47" t="s">
        <v>123</v>
      </c>
      <c r="C5" s="50">
        <v>67807000</v>
      </c>
      <c r="D5" s="50">
        <v>25282000</v>
      </c>
      <c r="E5" s="50">
        <v>123611576</v>
      </c>
      <c r="F5" s="50">
        <v>0</v>
      </c>
      <c r="G5" s="50">
        <v>0</v>
      </c>
    </row>
    <row r="6" spans="1:7" ht="12.75">
      <c r="A6" s="48" t="s">
        <v>124</v>
      </c>
      <c r="B6" s="47" t="s">
        <v>125</v>
      </c>
      <c r="C6" s="50">
        <v>399585000</v>
      </c>
      <c r="D6" s="50">
        <v>412845000</v>
      </c>
      <c r="E6" s="50">
        <v>412845000</v>
      </c>
      <c r="F6" s="50">
        <v>0</v>
      </c>
      <c r="G6" s="50">
        <v>412845000</v>
      </c>
    </row>
    <row r="7" spans="1:7" ht="25.5">
      <c r="A7" s="48" t="s">
        <v>126</v>
      </c>
      <c r="B7" s="47" t="s">
        <v>127</v>
      </c>
      <c r="C7" s="50">
        <v>0</v>
      </c>
      <c r="D7" s="50">
        <v>0</v>
      </c>
      <c r="E7" s="50">
        <v>3357</v>
      </c>
      <c r="F7" s="50">
        <v>0</v>
      </c>
      <c r="G7" s="50">
        <v>3357</v>
      </c>
    </row>
    <row r="8" spans="1:7" ht="25.5">
      <c r="A8" s="48" t="s">
        <v>128</v>
      </c>
      <c r="B8" s="47" t="s">
        <v>129</v>
      </c>
      <c r="C8" s="50">
        <v>15000</v>
      </c>
      <c r="D8" s="50">
        <v>14000</v>
      </c>
      <c r="E8" s="50">
        <v>9879</v>
      </c>
      <c r="F8" s="50">
        <v>0</v>
      </c>
      <c r="G8" s="50">
        <v>9879</v>
      </c>
    </row>
    <row r="9" spans="1:7" ht="25.5">
      <c r="A9" s="48" t="s">
        <v>130</v>
      </c>
      <c r="B9" s="47" t="s">
        <v>131</v>
      </c>
      <c r="C9" s="50">
        <v>15000</v>
      </c>
      <c r="D9" s="50">
        <v>14000</v>
      </c>
      <c r="E9" s="50">
        <v>13236</v>
      </c>
      <c r="F9" s="50">
        <v>0</v>
      </c>
      <c r="G9" s="50">
        <v>13236</v>
      </c>
    </row>
    <row r="10" spans="1:7" ht="38.25">
      <c r="A10" s="51" t="s">
        <v>132</v>
      </c>
      <c r="B10" s="52" t="s">
        <v>133</v>
      </c>
      <c r="C10" s="53">
        <v>718543000</v>
      </c>
      <c r="D10" s="53">
        <v>531778000</v>
      </c>
      <c r="E10" s="53">
        <v>994290494</v>
      </c>
      <c r="F10" s="53">
        <v>0</v>
      </c>
      <c r="G10" s="53">
        <v>412858236</v>
      </c>
    </row>
    <row r="11" spans="1:7" ht="38.25">
      <c r="A11" s="48" t="s">
        <v>134</v>
      </c>
      <c r="B11" s="47" t="s">
        <v>135</v>
      </c>
      <c r="C11" s="50">
        <v>0</v>
      </c>
      <c r="D11" s="50">
        <v>30000000</v>
      </c>
      <c r="E11" s="50">
        <v>30000000</v>
      </c>
      <c r="F11" s="50">
        <v>0</v>
      </c>
      <c r="G11" s="50">
        <v>0</v>
      </c>
    </row>
    <row r="12" spans="1:7" ht="25.5">
      <c r="A12" s="51" t="s">
        <v>136</v>
      </c>
      <c r="B12" s="52" t="s">
        <v>137</v>
      </c>
      <c r="C12" s="53">
        <v>0</v>
      </c>
      <c r="D12" s="53">
        <v>30000000</v>
      </c>
      <c r="E12" s="53">
        <v>30000000</v>
      </c>
      <c r="F12" s="53">
        <v>0</v>
      </c>
      <c r="G12" s="53">
        <v>0</v>
      </c>
    </row>
    <row r="13" spans="1:7" ht="38.25">
      <c r="A13" s="48" t="s">
        <v>138</v>
      </c>
      <c r="B13" s="47" t="s">
        <v>139</v>
      </c>
      <c r="C13" s="50">
        <v>377000000</v>
      </c>
      <c r="D13" s="50">
        <v>377000000</v>
      </c>
      <c r="E13" s="50">
        <v>0</v>
      </c>
      <c r="F13" s="50">
        <v>0</v>
      </c>
      <c r="G13" s="50">
        <v>0</v>
      </c>
    </row>
    <row r="14" spans="1:7" ht="25.5">
      <c r="A14" s="51" t="s">
        <v>140</v>
      </c>
      <c r="B14" s="52" t="s">
        <v>141</v>
      </c>
      <c r="C14" s="53">
        <v>377000000</v>
      </c>
      <c r="D14" s="53">
        <v>377000000</v>
      </c>
      <c r="E14" s="53">
        <v>0</v>
      </c>
      <c r="F14" s="53">
        <v>0</v>
      </c>
      <c r="G14" s="53">
        <v>0</v>
      </c>
    </row>
    <row r="15" spans="1:7" ht="25.5">
      <c r="A15" s="51" t="s">
        <v>142</v>
      </c>
      <c r="B15" s="52" t="s">
        <v>143</v>
      </c>
      <c r="C15" s="53">
        <v>1095543000</v>
      </c>
      <c r="D15" s="53">
        <v>938778000</v>
      </c>
      <c r="E15" s="53">
        <v>1024290494</v>
      </c>
      <c r="F15" s="53">
        <v>0</v>
      </c>
      <c r="G15" s="53">
        <v>412858236</v>
      </c>
    </row>
    <row r="16" spans="4:7" ht="12.75">
      <c r="D16" s="84">
        <v>23021130</v>
      </c>
      <c r="G16" s="53">
        <v>23021130</v>
      </c>
    </row>
    <row r="17" spans="4:7" ht="12.75">
      <c r="D17" s="78">
        <f>SUM(D15:D16)</f>
        <v>961799130</v>
      </c>
      <c r="E17" s="78">
        <f>SUM(E15:E16)</f>
        <v>1024290494</v>
      </c>
      <c r="F17" s="78">
        <f>SUM(F15:F16)</f>
        <v>0</v>
      </c>
      <c r="G17" s="78">
        <f>SUM(G15:G16)</f>
        <v>435879366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32.875" style="0" customWidth="1"/>
  </cols>
  <sheetData>
    <row r="1" spans="1:9" ht="12.75">
      <c r="A1" s="71" t="s">
        <v>144</v>
      </c>
      <c r="B1" s="72"/>
      <c r="C1" s="72"/>
      <c r="D1" s="72"/>
      <c r="E1" s="72"/>
      <c r="F1" s="72"/>
      <c r="G1" s="72"/>
      <c r="H1" s="72"/>
      <c r="I1" s="72"/>
    </row>
    <row r="2" spans="1:9" ht="60">
      <c r="A2" s="49" t="s">
        <v>72</v>
      </c>
      <c r="B2" s="49" t="s">
        <v>73</v>
      </c>
      <c r="C2" s="49" t="s">
        <v>74</v>
      </c>
      <c r="D2" s="49" t="s">
        <v>75</v>
      </c>
      <c r="E2" s="49" t="s">
        <v>76</v>
      </c>
      <c r="F2" s="49" t="s">
        <v>77</v>
      </c>
      <c r="G2" s="49" t="s">
        <v>78</v>
      </c>
      <c r="H2" s="49" t="s">
        <v>79</v>
      </c>
      <c r="I2" s="49" t="s">
        <v>80</v>
      </c>
    </row>
    <row r="3" spans="1:9" ht="15">
      <c r="A3" s="49">
        <v>2</v>
      </c>
      <c r="B3" s="49">
        <v>3</v>
      </c>
      <c r="C3" s="49">
        <v>4</v>
      </c>
      <c r="D3" s="49">
        <v>5</v>
      </c>
      <c r="E3" s="49">
        <v>6</v>
      </c>
      <c r="F3" s="49">
        <v>7</v>
      </c>
      <c r="G3" s="49">
        <v>8</v>
      </c>
      <c r="H3" s="49">
        <v>9</v>
      </c>
      <c r="I3" s="49">
        <v>10</v>
      </c>
    </row>
    <row r="4" spans="1:9" ht="25.5">
      <c r="A4" s="48" t="s">
        <v>48</v>
      </c>
      <c r="B4" s="47" t="s">
        <v>145</v>
      </c>
      <c r="C4" s="50">
        <v>377000000</v>
      </c>
      <c r="D4" s="50">
        <v>377000000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</row>
    <row r="5" spans="1:9" ht="25.5">
      <c r="A5" s="48" t="s">
        <v>146</v>
      </c>
      <c r="B5" s="47" t="s">
        <v>147</v>
      </c>
      <c r="C5" s="50">
        <v>377000000</v>
      </c>
      <c r="D5" s="50">
        <v>377000000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</row>
    <row r="6" spans="1:9" ht="25.5">
      <c r="A6" s="48" t="s">
        <v>148</v>
      </c>
      <c r="B6" s="47" t="s">
        <v>149</v>
      </c>
      <c r="C6" s="50">
        <v>377000000</v>
      </c>
      <c r="D6" s="50">
        <v>377000000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</row>
    <row r="7" spans="1:9" ht="25.5">
      <c r="A7" s="51" t="s">
        <v>150</v>
      </c>
      <c r="B7" s="52" t="s">
        <v>151</v>
      </c>
      <c r="C7" s="53">
        <v>377000000</v>
      </c>
      <c r="D7" s="53">
        <v>377000000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7" width="32.875" style="0" customWidth="1"/>
  </cols>
  <sheetData>
    <row r="1" spans="1:7" ht="12.75">
      <c r="A1" s="71" t="s">
        <v>152</v>
      </c>
      <c r="B1" s="72"/>
      <c r="C1" s="72"/>
      <c r="D1" s="72"/>
      <c r="E1" s="72"/>
      <c r="F1" s="72"/>
      <c r="G1" s="72"/>
    </row>
    <row r="2" spans="1:7" ht="30">
      <c r="A2" s="49" t="s">
        <v>72</v>
      </c>
      <c r="B2" s="49" t="s">
        <v>73</v>
      </c>
      <c r="C2" s="49" t="s">
        <v>74</v>
      </c>
      <c r="D2" s="49" t="s">
        <v>75</v>
      </c>
      <c r="E2" s="49" t="s">
        <v>153</v>
      </c>
      <c r="F2" s="49" t="s">
        <v>119</v>
      </c>
      <c r="G2" s="49" t="s">
        <v>80</v>
      </c>
    </row>
    <row r="3" spans="1:7" ht="15">
      <c r="A3" s="49">
        <v>2</v>
      </c>
      <c r="B3" s="49">
        <v>3</v>
      </c>
      <c r="C3" s="49">
        <v>4</v>
      </c>
      <c r="D3" s="49">
        <v>5</v>
      </c>
      <c r="E3" s="49">
        <v>6</v>
      </c>
      <c r="F3" s="49">
        <v>7</v>
      </c>
      <c r="G3" s="49">
        <v>8</v>
      </c>
    </row>
    <row r="4" spans="1:7" ht="25.5">
      <c r="A4" s="48" t="s">
        <v>154</v>
      </c>
      <c r="B4" s="47" t="s">
        <v>155</v>
      </c>
      <c r="C4" s="50">
        <v>0</v>
      </c>
      <c r="D4" s="50">
        <v>23022000</v>
      </c>
      <c r="E4" s="50">
        <v>23021130</v>
      </c>
      <c r="F4" s="50">
        <v>0</v>
      </c>
      <c r="G4" s="50">
        <v>23021130</v>
      </c>
    </row>
    <row r="5" spans="1:7" ht="12.75">
      <c r="A5" s="48" t="s">
        <v>156</v>
      </c>
      <c r="B5" s="47" t="s">
        <v>157</v>
      </c>
      <c r="C5" s="50">
        <v>0</v>
      </c>
      <c r="D5" s="50">
        <v>23022000</v>
      </c>
      <c r="E5" s="50">
        <v>23021130</v>
      </c>
      <c r="F5" s="50">
        <v>0</v>
      </c>
      <c r="G5" s="50">
        <v>23021130</v>
      </c>
    </row>
    <row r="6" spans="1:7" ht="25.5">
      <c r="A6" s="48" t="s">
        <v>158</v>
      </c>
      <c r="B6" s="47" t="s">
        <v>159</v>
      </c>
      <c r="C6" s="50">
        <v>0</v>
      </c>
      <c r="D6" s="50">
        <v>23022000</v>
      </c>
      <c r="E6" s="50">
        <v>23021130</v>
      </c>
      <c r="F6" s="50">
        <v>0</v>
      </c>
      <c r="G6" s="50">
        <v>23021130</v>
      </c>
    </row>
    <row r="7" spans="1:7" ht="25.5">
      <c r="A7" s="51" t="s">
        <v>160</v>
      </c>
      <c r="B7" s="52" t="s">
        <v>161</v>
      </c>
      <c r="C7" s="53">
        <v>0</v>
      </c>
      <c r="D7" s="53">
        <v>23022000</v>
      </c>
      <c r="E7" s="53">
        <v>23021130</v>
      </c>
      <c r="F7" s="53">
        <v>0</v>
      </c>
      <c r="G7" s="53">
        <v>23021130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12.75">
      <c r="A1" s="71" t="s">
        <v>162</v>
      </c>
      <c r="B1" s="72"/>
      <c r="C1" s="72"/>
      <c r="D1" s="72"/>
      <c r="E1" s="72"/>
    </row>
    <row r="2" spans="1:5" ht="75">
      <c r="A2" s="49" t="s">
        <v>72</v>
      </c>
      <c r="B2" s="49" t="s">
        <v>73</v>
      </c>
      <c r="C2" s="49" t="s">
        <v>163</v>
      </c>
      <c r="D2" s="49" t="s">
        <v>164</v>
      </c>
      <c r="E2" s="49" t="s">
        <v>165</v>
      </c>
    </row>
    <row r="3" spans="1:5" ht="12.75">
      <c r="A3" s="48" t="s">
        <v>81</v>
      </c>
      <c r="B3" s="47" t="s">
        <v>82</v>
      </c>
      <c r="C3" s="50">
        <v>251372</v>
      </c>
      <c r="D3" s="50">
        <v>0</v>
      </c>
      <c r="E3" s="50">
        <v>251372</v>
      </c>
    </row>
    <row r="4" spans="1:5" ht="25.5">
      <c r="A4" s="48" t="s">
        <v>83</v>
      </c>
      <c r="B4" s="47" t="s">
        <v>84</v>
      </c>
      <c r="C4" s="50">
        <v>251372</v>
      </c>
      <c r="D4" s="50">
        <v>0</v>
      </c>
      <c r="E4" s="50">
        <v>251372</v>
      </c>
    </row>
    <row r="5" spans="1:5" ht="12.75">
      <c r="A5" s="48" t="s">
        <v>85</v>
      </c>
      <c r="B5" s="47" t="s">
        <v>86</v>
      </c>
      <c r="C5" s="50">
        <v>34505000</v>
      </c>
      <c r="D5" s="50">
        <v>0</v>
      </c>
      <c r="E5" s="50">
        <v>34505000</v>
      </c>
    </row>
    <row r="6" spans="1:5" ht="12.75">
      <c r="A6" s="48" t="s">
        <v>87</v>
      </c>
      <c r="B6" s="47" t="s">
        <v>88</v>
      </c>
      <c r="C6" s="50">
        <v>13235067</v>
      </c>
      <c r="D6" s="50">
        <v>0</v>
      </c>
      <c r="E6" s="50">
        <v>13235067</v>
      </c>
    </row>
    <row r="7" spans="1:5" ht="12.75">
      <c r="A7" s="48" t="s">
        <v>89</v>
      </c>
      <c r="B7" s="47" t="s">
        <v>90</v>
      </c>
      <c r="C7" s="50">
        <v>11700000</v>
      </c>
      <c r="D7" s="50">
        <v>0</v>
      </c>
      <c r="E7" s="50">
        <v>11700000</v>
      </c>
    </row>
    <row r="8" spans="1:5" ht="12.75">
      <c r="A8" s="48" t="s">
        <v>91</v>
      </c>
      <c r="B8" s="47" t="s">
        <v>92</v>
      </c>
      <c r="C8" s="50">
        <v>105000</v>
      </c>
      <c r="D8" s="50">
        <v>0</v>
      </c>
      <c r="E8" s="50">
        <v>105000</v>
      </c>
    </row>
    <row r="9" spans="1:5" ht="25.5">
      <c r="A9" s="48" t="s">
        <v>93</v>
      </c>
      <c r="B9" s="47" t="s">
        <v>94</v>
      </c>
      <c r="C9" s="50">
        <v>47845067</v>
      </c>
      <c r="D9" s="50">
        <v>0</v>
      </c>
      <c r="E9" s="50">
        <v>47845067</v>
      </c>
    </row>
    <row r="10" spans="1:5" ht="12.75">
      <c r="A10" s="51" t="s">
        <v>95</v>
      </c>
      <c r="B10" s="52" t="s">
        <v>96</v>
      </c>
      <c r="C10" s="53">
        <v>48096439</v>
      </c>
      <c r="D10" s="53">
        <v>0</v>
      </c>
      <c r="E10" s="53">
        <v>48096439</v>
      </c>
    </row>
    <row r="11" spans="1:5" ht="38.25">
      <c r="A11" s="48" t="s">
        <v>97</v>
      </c>
      <c r="B11" s="47" t="s">
        <v>98</v>
      </c>
      <c r="C11" s="50">
        <v>30000000</v>
      </c>
      <c r="D11" s="50">
        <v>0</v>
      </c>
      <c r="E11" s="50">
        <v>30000000</v>
      </c>
    </row>
    <row r="12" spans="1:5" ht="12.75">
      <c r="A12" s="48" t="s">
        <v>99</v>
      </c>
      <c r="B12" s="47" t="s">
        <v>100</v>
      </c>
      <c r="C12" s="50">
        <v>30000000</v>
      </c>
      <c r="D12" s="50">
        <v>0</v>
      </c>
      <c r="E12" s="50">
        <v>30000000</v>
      </c>
    </row>
    <row r="13" spans="1:5" ht="38.25">
      <c r="A13" s="51" t="s">
        <v>103</v>
      </c>
      <c r="B13" s="52" t="s">
        <v>104</v>
      </c>
      <c r="C13" s="53">
        <v>30000000</v>
      </c>
      <c r="D13" s="53">
        <v>0</v>
      </c>
      <c r="E13" s="53">
        <v>30000000</v>
      </c>
    </row>
    <row r="14" spans="1:5" ht="38.25">
      <c r="A14" s="48" t="s">
        <v>105</v>
      </c>
      <c r="B14" s="47" t="s">
        <v>106</v>
      </c>
      <c r="C14" s="50">
        <v>250000000</v>
      </c>
      <c r="D14" s="50">
        <v>0</v>
      </c>
      <c r="E14" s="50">
        <v>250000000</v>
      </c>
    </row>
    <row r="15" spans="1:5" ht="25.5">
      <c r="A15" s="48" t="s">
        <v>107</v>
      </c>
      <c r="B15" s="47" t="s">
        <v>108</v>
      </c>
      <c r="C15" s="50">
        <v>250000000</v>
      </c>
      <c r="D15" s="50">
        <v>0</v>
      </c>
      <c r="E15" s="50">
        <v>250000000</v>
      </c>
    </row>
    <row r="16" spans="1:5" ht="25.5">
      <c r="A16" s="48" t="s">
        <v>109</v>
      </c>
      <c r="B16" s="47" t="s">
        <v>110</v>
      </c>
      <c r="C16" s="50">
        <v>14898791</v>
      </c>
      <c r="D16" s="50">
        <v>14898791</v>
      </c>
      <c r="E16" s="50">
        <v>0</v>
      </c>
    </row>
    <row r="17" spans="1:5" ht="38.25">
      <c r="A17" s="48" t="s">
        <v>111</v>
      </c>
      <c r="B17" s="47" t="s">
        <v>112</v>
      </c>
      <c r="C17" s="50">
        <v>14898791</v>
      </c>
      <c r="D17" s="50">
        <v>14898791</v>
      </c>
      <c r="E17" s="50">
        <v>0</v>
      </c>
    </row>
    <row r="18" spans="1:5" ht="38.25">
      <c r="A18" s="51" t="s">
        <v>113</v>
      </c>
      <c r="B18" s="52" t="s">
        <v>114</v>
      </c>
      <c r="C18" s="53">
        <v>264898791</v>
      </c>
      <c r="D18" s="53">
        <v>14898791</v>
      </c>
      <c r="E18" s="53">
        <v>250000000</v>
      </c>
    </row>
    <row r="19" spans="1:5" ht="25.5">
      <c r="A19" s="51" t="s">
        <v>115</v>
      </c>
      <c r="B19" s="52" t="s">
        <v>116</v>
      </c>
      <c r="C19" s="53">
        <v>342995230</v>
      </c>
      <c r="D19" s="53">
        <v>14898791</v>
      </c>
      <c r="E19" s="53">
        <v>328096439</v>
      </c>
    </row>
    <row r="20" spans="1:5" ht="12.75">
      <c r="A20" s="51" t="s">
        <v>166</v>
      </c>
      <c r="B20" s="52" t="s">
        <v>167</v>
      </c>
      <c r="C20" s="53">
        <v>342995230</v>
      </c>
      <c r="D20" s="53">
        <v>14898791</v>
      </c>
      <c r="E20" s="53">
        <v>328096439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6e-23-6e-54-595636-5710-45-68-80-152c7e-1d-577b19-71&amp;C&amp;R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Admin</cp:lastModifiedBy>
  <dcterms:created xsi:type="dcterms:W3CDTF">2010-05-29T08:47:41Z</dcterms:created>
  <dcterms:modified xsi:type="dcterms:W3CDTF">2017-05-10T12:34:39Z</dcterms:modified>
  <cp:category/>
  <cp:version/>
  <cp:contentType/>
  <cp:contentStatus/>
</cp:coreProperties>
</file>