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Bevétel" sheetId="1" r:id="rId1"/>
    <sheet name="kiadás" sheetId="2" r:id="rId2"/>
    <sheet name="Könyvtár bev." sheetId="3" r:id="rId3"/>
    <sheet name="Könyvtár Kia." sheetId="4" r:id="rId4"/>
    <sheet name="KOH_bev" sheetId="5" r:id="rId5"/>
    <sheet name="KOH_kiadás" sheetId="6" r:id="rId6"/>
    <sheet name="Munka1" sheetId="7" r:id="rId7"/>
  </sheets>
  <definedNames>
    <definedName name="_xlnm.Print_Area" localSheetId="0">'Bevétel'!$A$1:$D$145</definedName>
    <definedName name="_xlnm.Print_Area" localSheetId="1">'kiadás'!$A$1:$C$189</definedName>
    <definedName name="_xlnm.Print_Area" localSheetId="4">'KOH_bev'!$A$1:$C$61</definedName>
    <definedName name="_xlnm.Print_Area" localSheetId="5">'KOH_kiadás'!$A$1:$C$24</definedName>
    <definedName name="_xlnm.Print_Area" localSheetId="2">'Könyvtár bev.'!$A$1:$C$62</definedName>
    <definedName name="_xlnm.Print_Area" localSheetId="3">'Könyvtár Kia.'!$A$1:$C$23</definedName>
  </definedNames>
  <calcPr fullCalcOnLoad="1"/>
</workbook>
</file>

<file path=xl/sharedStrings.xml><?xml version="1.0" encoding="utf-8"?>
<sst xmlns="http://schemas.openxmlformats.org/spreadsheetml/2006/main" count="487" uniqueCount="357">
  <si>
    <t>Személyi  juttatások</t>
  </si>
  <si>
    <t>Dologi  kiadások</t>
  </si>
  <si>
    <t>Általános tartalék</t>
  </si>
  <si>
    <t>Céltartalék</t>
  </si>
  <si>
    <t>Egyéb fejlesztési célú kiadások</t>
  </si>
  <si>
    <t xml:space="preserve">    </t>
  </si>
  <si>
    <t xml:space="preserve"> 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</si>
  <si>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</si>
  <si>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</si>
  <si>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</si>
  <si>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</si>
  <si>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</si>
  <si>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</si>
  <si>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</si>
  <si>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</si>
  <si>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</si>
  <si>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</si>
  <si>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</si>
  <si>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</si>
  <si>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</si>
  <si>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</si>
  <si>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</si>
  <si>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</si>
  <si>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</si>
  <si>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</si>
  <si>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</si>
  <si>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</si>
  <si>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</si>
  <si>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</si>
  <si>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</si>
  <si>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</si>
  <si>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</si>
  <si>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</si>
  <si>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</si>
  <si>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</si>
  <si>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</si>
  <si>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</si>
  <si>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</si>
  <si>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</si>
  <si>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</si>
  <si>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</si>
  <si>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</si>
  <si>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</si>
  <si>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</si>
  <si>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</si>
  <si>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</si>
  <si>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</si>
  <si>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</si>
  <si>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</si>
  <si>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</si>
  <si>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</si>
  <si>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</si>
  <si>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</si>
  <si>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</si>
  <si>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</si>
  <si>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</si>
  <si>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</si>
  <si>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</si>
  <si>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</si>
  <si>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</si>
  <si>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</si>
  <si>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</si>
  <si>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</si>
  <si>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</si>
  <si>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</si>
  <si>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</si>
  <si>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</si>
  <si>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</si>
  <si>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</si>
  <si>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</si>
  <si>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</si>
  <si>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</si>
  <si>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</si>
  <si>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</si>
  <si>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</si>
  <si>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</si>
  <si>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</si>
  <si>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</si>
  <si>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</si>
  <si>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</si>
  <si>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</si>
  <si>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</si>
  <si>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</si>
  <si>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</si>
  <si>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</si>
  <si>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</si>
  <si>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</si>
  <si>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</si>
  <si>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</si>
  <si>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</si>
  <si>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</si>
  <si>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</si>
  <si>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</si>
  <si>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</si>
  <si>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</si>
  <si>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</si>
  <si>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</si>
  <si>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</si>
  <si>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</si>
  <si>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</si>
  <si>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</si>
  <si>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</si>
  <si>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</si>
  <si>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</si>
  <si>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</si>
  <si>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</si>
  <si>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</si>
  <si>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</si>
  <si>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</si>
  <si>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</si>
  <si>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</si>
  <si>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</si>
  <si>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</si>
  <si>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</si>
  <si>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</si>
  <si>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</si>
  <si>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</si>
  <si>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</si>
  <si>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</si>
  <si>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</si>
  <si>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</si>
  <si>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</si>
  <si>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</si>
  <si>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</si>
  <si>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</si>
  <si>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</si>
  <si>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</si>
  <si>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</si>
  <si>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</si>
  <si>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</si>
  <si>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</si>
  <si>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</si>
  <si>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</si>
  <si>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</si>
  <si>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</si>
  <si>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</si>
  <si>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</si>
  <si>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</si>
  <si>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</si>
  <si>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</si>
  <si>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</si>
  <si>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</si>
  <si>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</si>
  <si>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</si>
  <si>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</si>
  <si>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</si>
  <si>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</si>
  <si>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</si>
  <si>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</si>
  <si>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</si>
  <si>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</si>
  <si>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</si>
  <si>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</si>
  <si>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</si>
  <si>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</si>
  <si>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</si>
  <si>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</si>
  <si>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</si>
  <si>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</si>
  <si>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</si>
  <si>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</si>
  <si>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</si>
  <si>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</si>
  <si>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</si>
  <si>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Munkaadókat terhelő járulékok és szociális hozzájárulási adó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</si>
  <si>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</si>
  <si>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</si>
  <si>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</si>
  <si>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</si>
  <si>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</si>
  <si>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</si>
  <si>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</si>
  <si>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</si>
  <si>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</si>
  <si>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</si>
  <si>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</si>
  <si>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</si>
  <si>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</si>
  <si>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</si>
  <si>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</si>
  <si>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</si>
  <si>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</si>
  <si>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</si>
  <si>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</si>
  <si>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</si>
  <si>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</si>
  <si>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</si>
  <si>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</si>
  <si>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</si>
  <si>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</si>
  <si>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</si>
  <si>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</si>
  <si>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</si>
  <si>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</si>
  <si>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</si>
  <si>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</si>
  <si>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</si>
  <si>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</si>
  <si>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</si>
  <si>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</si>
  <si>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</si>
  <si>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</si>
  <si>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</si>
  <si>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</si>
  <si>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</si>
  <si>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</si>
  <si>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</si>
  <si>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</si>
  <si>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</si>
  <si>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</si>
  <si>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</si>
  <si>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</si>
  <si>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</si>
  <si>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</si>
  <si>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</si>
  <si>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</si>
  <si>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</si>
  <si>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</si>
  <si>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</si>
  <si>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</si>
  <si>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</si>
  <si>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</si>
  <si>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</si>
  <si>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</si>
  <si>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</si>
  <si>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</si>
  <si>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</si>
  <si>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</si>
  <si>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</si>
  <si>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</si>
  <si>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</si>
  <si>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</si>
  <si>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</si>
  <si>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</si>
  <si>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</si>
  <si>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</si>
  <si>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</si>
  <si>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</si>
  <si>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</si>
  <si>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</si>
  <si>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</si>
  <si>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</si>
  <si>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</si>
  <si>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</si>
  <si>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</si>
  <si>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</si>
  <si>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</si>
  <si>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</si>
  <si>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</si>
  <si>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</si>
  <si>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</si>
  <si>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</si>
  <si>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</si>
  <si>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</si>
  <si>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</si>
  <si>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</si>
  <si>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KIADÁSOK ÖSSZESEN: (1.+2.)</t>
  </si>
  <si>
    <t>Önkormányzati intézmények finanszírozása</t>
  </si>
  <si>
    <t>Bátaszéki Közös Vízmű Kft üzletrészek kivásárlása</t>
  </si>
  <si>
    <t>2015. évi nulladik időszak</t>
  </si>
  <si>
    <t>Bevételek összesen:</t>
  </si>
  <si>
    <t>KÖH intézményfinanszírozás</t>
  </si>
  <si>
    <t>Működési céltartalék</t>
  </si>
  <si>
    <t>Fejlesztési céltartalék</t>
  </si>
  <si>
    <t>LEADER pályázat (Tájház felújítás) áthúzódó bevétel</t>
  </si>
  <si>
    <t>Lakásfenntartási támogatási keret csökkenése</t>
  </si>
  <si>
    <t>ESZGY Társulásnak átadott támogatás</t>
  </si>
  <si>
    <t>MOB Társulásnak átadott támogatás</t>
  </si>
  <si>
    <t xml:space="preserve">Működési célú kvi támogatások és kiegészítő támogatások </t>
  </si>
  <si>
    <t>122/2017 Ö.H. 2015. évi állami támogatások elszámolásából történő visszafizetés</t>
  </si>
  <si>
    <t>Keresztély Gyula Városi Könyvtár Kulturális illetménypótlék</t>
  </si>
  <si>
    <t>Keresztély Gyula Városi Könyvtár Finansz. Visszavét</t>
  </si>
  <si>
    <t>Finanszírozás visszavét</t>
  </si>
  <si>
    <t>Dél-Tolna Közmű Üzemeltető és szolg. Kft kölcsön csökkentés értékvesztés miatt</t>
  </si>
  <si>
    <t>93/2017 Ö.H. Kültertületi utak átírási költségére</t>
  </si>
  <si>
    <t>Minimálbér és garantált bérminimum emeléséhez tám.</t>
  </si>
  <si>
    <t>48-32/2017 Polgármestereket megillető illetm, tiszt.díjak emeléséhez tám.</t>
  </si>
  <si>
    <t>2016. évi ktgv-i beszámoló 51-es űrlap alapján kapott pótlólagos állami hj.</t>
  </si>
  <si>
    <t>180/2017 TOP-3.1.1-15-TL1-2016-00006 Kerékpárút bev.</t>
  </si>
  <si>
    <t>KÖFOP-1.2.1-VEKOP-16-2017-0 ASP pályázat</t>
  </si>
  <si>
    <t>TOP 3.2.1. 2016-00009 Tanuszoda energ.korsz.Támogatási előleg</t>
  </si>
  <si>
    <t>172/2017 2016. évi elszámolási különbözet ESZGY</t>
  </si>
  <si>
    <t>160/2017 Naperőművek létesítése 61/25 ingatlan értékesítése</t>
  </si>
  <si>
    <t>160/2017 Naperőművek létesítése 61/26 ingatlan értékesítése</t>
  </si>
  <si>
    <t>2016. évi költségvetési maradvány korrekciója MÁK beszámoló alapján általános tartalékba</t>
  </si>
  <si>
    <t>2016. évről áthúzódó bérkompenzáció felold CTból</t>
  </si>
  <si>
    <t>182/2017 Béres István főépítész megbízási díja</t>
  </si>
  <si>
    <t>182/2017 Béres István főépítész megbízási díja-szocho</t>
  </si>
  <si>
    <t>170/2017 Elektronikus közműnyilvántartás készítése</t>
  </si>
  <si>
    <t>170/2017 Elektronikus közműnyilvántartás készítése, szerverszolg.</t>
  </si>
  <si>
    <t>181/2017 Településképi arculati kézikönyv, rendelet elkészítése</t>
  </si>
  <si>
    <t>184/2017 TOP 3.2.1. 2016-00009 Tanuszoda energ.korsz.T/közbeszerz. elj.</t>
  </si>
  <si>
    <t>192/2017 TOP 3.2.1. 2016-00009 Tanuszoda energ.korsz./pály.előkész.fel.</t>
  </si>
  <si>
    <t>194/2017 Energiamegtakarítási intézkedési terv</t>
  </si>
  <si>
    <t>195/2017 Tolna megyei Polgárőr találkozó tám.</t>
  </si>
  <si>
    <t>177/2017 Szerb emlék kereszt állítás munkái</t>
  </si>
  <si>
    <t>200/2017 KÖFOP-1.2.1-VEKOP-16-2017-0 ASP pályázat TE beszerz</t>
  </si>
  <si>
    <t>189/2017 Hunyadi utca 2/A bérlakások homlokzati, hőszigetelési munka pótmunka</t>
  </si>
  <si>
    <t>172/2017 2016. évi elszámolási különbözet MOB</t>
  </si>
  <si>
    <t>48-31/2017 Óvodapedagógusok munkáját segítők kieg. tám. 06. hó MOB Társulásnak</t>
  </si>
  <si>
    <t>ESZGY 2016. évről áthúzódó bérkompenzáció felold Ctból</t>
  </si>
  <si>
    <t>MOB 2016. évről áthúzódó bérkompenzáció felold Ctból MOB</t>
  </si>
  <si>
    <t>172/2017 2016. évi társulási elszámolási különbözet MOB</t>
  </si>
  <si>
    <t xml:space="preserve"> 177/2017 Szerb emlék kereszt állítás munkái</t>
  </si>
  <si>
    <t>Polgm.illetményemelkedés kompenzálás vissza tartalékból</t>
  </si>
  <si>
    <t>189/2017 Hunyadi utca 2/A bérlakások homlokzati, hőszigetelési munka pótmunka Ct-ból felold</t>
  </si>
  <si>
    <t>Bérkompenzáció Ct feloldása</t>
  </si>
  <si>
    <t>182/2017 Béres István főépítész megbízási díja+szoc ho</t>
  </si>
  <si>
    <t>TOP. 1.1.1 Iparterület</t>
  </si>
  <si>
    <t>223/2017 Öh. Városi Könyvtár nyílászáróinak cseréje</t>
  </si>
  <si>
    <t>TOP. 1.1.1 Iparterület fejlesztése Bátaszéken</t>
  </si>
  <si>
    <t>TOP-1.1.3 Agrárlogisztikai központ kialk. Bátaszéken</t>
  </si>
  <si>
    <t>TOP 1.1.1. 202/2017 Közbeszerzési elj.ok lebonyolítása Bujdosó Kft</t>
  </si>
  <si>
    <t>227/2017 Öh. Ady u. 27. társasház felújíása CT keret feloldás</t>
  </si>
  <si>
    <t>223/2017 Öh. Városi Könyvtár nyílászáróinak cseréje CT felold tartalékba</t>
  </si>
  <si>
    <t>223/2017 Öh. Városi Könyvtár nyílászáróinak cseréjéhez CT feloldás tartalékba</t>
  </si>
  <si>
    <t>226/2017 Bátaszék ter.én felhalmozott hulladék kezelése</t>
  </si>
  <si>
    <t>225/2017 Bátaszéki izrealita temető felújítása</t>
  </si>
  <si>
    <t>229/2017 ESZGY társulás elszámolási különbözet HSNY</t>
  </si>
  <si>
    <t>229/2017 ESZGY társulás elszámolási különbözet Családsegítés</t>
  </si>
  <si>
    <t>197/2017 Bányató bérleti díj</t>
  </si>
  <si>
    <t>Településképi arculati kézikönyv elkészítésének finansz. Tám</t>
  </si>
  <si>
    <t>Bevételcsökkenés miatti átmeneti intézkedés Ct.ba</t>
  </si>
  <si>
    <t>197/2017 Tavaszu.-Orbán u. közötti kisköz tulajdoni helyzetének rend.</t>
  </si>
  <si>
    <t>Kanizsai Dorottya Ált.Isk. fogyasztásmérő r.jav</t>
  </si>
  <si>
    <t>Közműleválasztás Sportcsarnok/Sipos</t>
  </si>
  <si>
    <t>2016. évről áthúzódó bérkompenzáció felold Ctból ált. tart.ba köh</t>
  </si>
  <si>
    <t>Polgm.illetményemelkedés kompenzálása vissza tartalékba</t>
  </si>
  <si>
    <t>TOP-1.1.3 Agrárlog. Szakmai megalapozó tanulmány kész.</t>
  </si>
  <si>
    <t xml:space="preserve">Bérkompenzáció 05-07 hónap </t>
  </si>
  <si>
    <t>Bérkompenzáció  Ctba</t>
  </si>
  <si>
    <t>ESZGY Társulásnak átadott támogatás Bérkompenzáció 01-07.hó</t>
  </si>
  <si>
    <t>MOB Társulásnak átadott támogatás Bérkompenzáció 01-07. hó</t>
  </si>
  <si>
    <t>219/2017 MOB továbbszla</t>
  </si>
  <si>
    <t>Kulturális illetménypótlék 06.-08.hó</t>
  </si>
  <si>
    <t>48-28/2017 - Szociális ágazati összevont pótlék 2017. 06. hó ESZGY, MOB Társulásoknak átadott pénzre</t>
  </si>
  <si>
    <t>48-36/2017 - Szociális ágazati összevont pótlék 2017. 07. hó ESZGY, MOB Társulásoknak átadott pénzre</t>
  </si>
  <si>
    <t>48-37/2017 - Szociális ágazati összevont pótlék 2017. 07. hó ESZGY, MOB Társulásoknak átadott pénzre</t>
  </si>
  <si>
    <t>ESZGY Társulásnak átadott támogatás Szociális ágazati pótlék 05.hó-08.hó</t>
  </si>
  <si>
    <t>MOB Társulásnak átadott támogatás Szociális ágazati pótlék 05-08.hó</t>
  </si>
  <si>
    <t>MOB Társulásnak átadott támogatás Bölcsödei pótlék 06-08.hó</t>
  </si>
  <si>
    <t>Középfokú végzettséggel rendelkező gyermeknevelők bölcsődei pótléka 06. -08. MOB Társulásnak</t>
  </si>
  <si>
    <t>Óvodapedagógusok munkáját segítők kieg. tám. 06. -07. MOB Társulásnak</t>
  </si>
  <si>
    <t>Keresztély Gyula Városi Könyvtár Érdekeltségnövelő tám.</t>
  </si>
  <si>
    <t>Érdekeltségnövelő tám.</t>
  </si>
  <si>
    <t>Tárgyi eszköz besz.</t>
  </si>
  <si>
    <t>Könyv beszerzés</t>
  </si>
  <si>
    <t>Közüzemi díjak megemelése</t>
  </si>
  <si>
    <t>Érdekeltségnövelő támogatás-Könyvtár</t>
  </si>
  <si>
    <t>Iparűzési adó bevétel csökkenés</t>
  </si>
  <si>
    <t>Iparűzési adóbev. Csökk.</t>
  </si>
  <si>
    <t>Bevételcsökkenés miatti átmeneti intézkedés Ct.ból felold Iparűzési adó csökkenés</t>
  </si>
  <si>
    <t>219/2017. Öh Mob közüzemi díj kül. továbbszla</t>
  </si>
  <si>
    <t>225/2017 Bátaszéki izrealita temető karbantartása</t>
  </si>
  <si>
    <r>
      <t xml:space="preserve">   Működési költségvetés kiadásai </t>
    </r>
    <r>
      <rPr>
        <sz val="11"/>
        <rFont val="Times New Roman"/>
        <family val="1"/>
      </rPr>
      <t>(1.1+…+1.5.)</t>
    </r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</si>
  <si>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</si>
  <si>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Recetes könyv megjelenítése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</si>
</sst>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74">
    <font>
      <sz val="10"/>
      <name val="Arial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0"/>
    </font>
    <font>
      <b/>
      <sz val="9"/>
      <name val="Times New Roman CE"/>
      <family val="1"/>
    </font>
    <font>
      <sz val="8"/>
      <name val="Arial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Tahom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 vertical="center" wrapText="1" indent="2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8" fillId="0" borderId="10" xfId="56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172" fontId="8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172" fontId="8" fillId="33" borderId="10" xfId="0" applyNumberFormat="1" applyFont="1" applyFill="1" applyBorder="1" applyAlignment="1" applyProtection="1">
      <alignment vertical="center" wrapText="1"/>
      <protection locked="0"/>
    </xf>
    <xf numFmtId="3" fontId="15" fillId="33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left" wrapText="1" inden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49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3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3" fontId="13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wrapText="1"/>
      <protection locked="0"/>
    </xf>
    <xf numFmtId="3" fontId="8" fillId="33" borderId="10" xfId="0" applyNumberFormat="1" applyFont="1" applyFill="1" applyBorder="1" applyAlignment="1" applyProtection="1">
      <alignment vertical="center" wrapText="1"/>
      <protection locked="0"/>
    </xf>
    <xf numFmtId="3" fontId="14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vertical="center" wrapText="1"/>
      <protection/>
    </xf>
    <xf numFmtId="3" fontId="13" fillId="33" borderId="10" xfId="0" applyNumberFormat="1" applyFont="1" applyFill="1" applyBorder="1" applyAlignment="1" applyProtection="1">
      <alignment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 wrapText="1"/>
      <protection locked="0"/>
    </xf>
    <xf numFmtId="3" fontId="6" fillId="33" borderId="10" xfId="0" applyNumberFormat="1" applyFont="1" applyFill="1" applyBorder="1" applyAlignment="1">
      <alignment vertical="center" wrapText="1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vertical="center" wrapText="1"/>
      <protection/>
    </xf>
    <xf numFmtId="49" fontId="7" fillId="33" borderId="10" xfId="56" applyNumberFormat="1" applyFont="1" applyFill="1" applyBorder="1" applyAlignment="1" applyProtection="1">
      <alignment horizontal="center" vertical="center" wrapText="1"/>
      <protection/>
    </xf>
    <xf numFmtId="0" fontId="7" fillId="33" borderId="10" xfId="56" applyFont="1" applyFill="1" applyBorder="1" applyAlignment="1" applyProtection="1">
      <alignment horizontal="left" vertical="center" wrapText="1" indent="1"/>
      <protection/>
    </xf>
    <xf numFmtId="0" fontId="7" fillId="33" borderId="10" xfId="56" applyFont="1" applyFill="1" applyBorder="1" applyAlignment="1" applyProtection="1">
      <alignment horizontal="left" vertical="center" wrapText="1" indent="6"/>
      <protection/>
    </xf>
    <xf numFmtId="0" fontId="17" fillId="33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56" applyFont="1" applyFill="1" applyBorder="1" applyAlignment="1" applyProtection="1">
      <alignment horizontal="left" vertical="center" wrapText="1" inden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 quotePrefix="1">
      <alignment horizontal="left" vertical="center" wrapText="1" inden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3" fillId="0" borderId="10" xfId="0" applyFont="1" applyFill="1" applyBorder="1" applyAlignment="1">
      <alignment/>
    </xf>
    <xf numFmtId="49" fontId="24" fillId="0" borderId="10" xfId="56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left" wrapText="1" indent="1"/>
      <protection/>
    </xf>
    <xf numFmtId="0" fontId="26" fillId="0" borderId="10" xfId="0" applyFont="1" applyFill="1" applyBorder="1" applyAlignment="1">
      <alignment/>
    </xf>
    <xf numFmtId="0" fontId="27" fillId="0" borderId="10" xfId="0" applyFont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 applyProtection="1">
      <alignment horizontal="center" wrapText="1"/>
      <protection/>
    </xf>
    <xf numFmtId="0" fontId="25" fillId="0" borderId="10" xfId="0" applyFont="1" applyBorder="1" applyAlignment="1" applyProtection="1">
      <alignment wrapText="1"/>
      <protection/>
    </xf>
    <xf numFmtId="0" fontId="25" fillId="0" borderId="10" xfId="0" applyFont="1" applyBorder="1" applyAlignment="1" applyProtection="1">
      <alignment horizontal="center" wrapText="1"/>
      <protection/>
    </xf>
    <xf numFmtId="0" fontId="27" fillId="0" borderId="10" xfId="0" applyFont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33" borderId="10" xfId="56" applyFont="1" applyFill="1" applyBorder="1" applyAlignment="1" applyProtection="1">
      <alignment horizontal="center" vertical="center" wrapText="1"/>
      <protection/>
    </xf>
    <xf numFmtId="0" fontId="21" fillId="33" borderId="10" xfId="56" applyFont="1" applyFill="1" applyBorder="1" applyAlignment="1" applyProtection="1">
      <alignment vertical="center" wrapText="1"/>
      <protection/>
    </xf>
    <xf numFmtId="3" fontId="22" fillId="33" borderId="1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/>
    </xf>
    <xf numFmtId="49" fontId="24" fillId="33" borderId="10" xfId="56" applyNumberFormat="1" applyFont="1" applyFill="1" applyBorder="1" applyAlignment="1" applyProtection="1">
      <alignment horizontal="center" vertical="center" wrapText="1"/>
      <protection/>
    </xf>
    <xf numFmtId="0" fontId="24" fillId="33" borderId="10" xfId="56" applyFont="1" applyFill="1" applyBorder="1" applyAlignment="1" applyProtection="1">
      <alignment horizontal="left" vertical="center" wrapText="1" indent="1"/>
      <protection/>
    </xf>
    <xf numFmtId="3" fontId="24" fillId="33" borderId="10" xfId="0" applyNumberFormat="1" applyFont="1" applyFill="1" applyBorder="1" applyAlignment="1" applyProtection="1">
      <alignment vertical="center" wrapText="1"/>
      <protection locked="0"/>
    </xf>
    <xf numFmtId="3" fontId="21" fillId="33" borderId="10" xfId="0" applyNumberFormat="1" applyFont="1" applyFill="1" applyBorder="1" applyAlignment="1" applyProtection="1">
      <alignment vertical="center" wrapText="1"/>
      <protection locked="0"/>
    </xf>
    <xf numFmtId="0" fontId="26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applyProtection="1">
      <alignment vertical="center" wrapText="1"/>
      <protection locked="0"/>
    </xf>
    <xf numFmtId="172" fontId="24" fillId="33" borderId="10" xfId="0" applyNumberFormat="1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56" applyFont="1" applyFill="1" applyBorder="1" applyAlignment="1" applyProtection="1">
      <alignment horizontal="left" vertical="center" wrapText="1" indent="6"/>
      <protection/>
    </xf>
    <xf numFmtId="172" fontId="24" fillId="33" borderId="10" xfId="0" applyNumberFormat="1" applyFont="1" applyFill="1" applyBorder="1" applyAlignment="1" applyProtection="1">
      <alignment vertical="center" wrapText="1"/>
      <protection locked="0"/>
    </xf>
    <xf numFmtId="3" fontId="25" fillId="33" borderId="10" xfId="0" applyNumberFormat="1" applyFont="1" applyFill="1" applyBorder="1" applyAlignment="1" applyProtection="1">
      <alignment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 indent="1"/>
      <protection/>
    </xf>
    <xf numFmtId="0" fontId="21" fillId="33" borderId="10" xfId="56" applyFont="1" applyFill="1" applyBorder="1" applyAlignment="1" applyProtection="1">
      <alignment horizontal="left" vertical="center" wrapText="1" indent="1"/>
      <protection/>
    </xf>
    <xf numFmtId="3" fontId="23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 applyProtection="1">
      <alignment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 indent="1"/>
      <protection/>
    </xf>
    <xf numFmtId="0" fontId="24" fillId="33" borderId="10" xfId="0" applyFont="1" applyFill="1" applyBorder="1" applyAlignment="1">
      <alignment horizontal="left" vertical="center" wrapText="1" indent="1"/>
    </xf>
    <xf numFmtId="172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 indent="1"/>
    </xf>
    <xf numFmtId="0" fontId="22" fillId="33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 applyProtection="1">
      <alignment vertical="center" wrapText="1"/>
      <protection locked="0"/>
    </xf>
    <xf numFmtId="0" fontId="28" fillId="33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 applyProtection="1">
      <alignment vertical="center" wrapText="1"/>
      <protection locked="0"/>
    </xf>
    <xf numFmtId="3" fontId="21" fillId="33" borderId="10" xfId="0" applyNumberFormat="1" applyFont="1" applyFill="1" applyBorder="1" applyAlignment="1">
      <alignment vertical="center" wrapText="1"/>
    </xf>
    <xf numFmtId="3" fontId="26" fillId="33" borderId="10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Fill="1" applyBorder="1" applyAlignment="1" applyProtection="1">
      <alignment horizontal="left" vertical="center" wrapText="1" indent="1"/>
      <protection/>
    </xf>
    <xf numFmtId="3" fontId="21" fillId="33" borderId="10" xfId="0" applyNumberFormat="1" applyFont="1" applyFill="1" applyBorder="1" applyAlignment="1">
      <alignment vertical="center" wrapText="1"/>
    </xf>
    <xf numFmtId="3" fontId="21" fillId="33" borderId="10" xfId="0" applyNumberFormat="1" applyFont="1" applyFill="1" applyBorder="1" applyAlignment="1" applyProtection="1">
      <alignment vertical="center" wrapText="1"/>
      <protection/>
    </xf>
    <xf numFmtId="3" fontId="22" fillId="33" borderId="10" xfId="0" applyNumberFormat="1" applyFont="1" applyFill="1" applyBorder="1" applyAlignment="1" applyProtection="1">
      <alignment vertical="center" wrapText="1"/>
      <protection/>
    </xf>
    <xf numFmtId="3" fontId="21" fillId="33" borderId="10" xfId="0" applyNumberFormat="1" applyFont="1" applyFill="1" applyBorder="1" applyAlignment="1" applyProtection="1">
      <alignment vertical="center" wrapText="1"/>
      <protection locked="0"/>
    </xf>
    <xf numFmtId="0" fontId="24" fillId="33" borderId="10" xfId="56" applyFont="1" applyFill="1" applyBorder="1" applyAlignment="1" applyProtection="1">
      <alignment horizontal="right" vertical="center" wrapText="1"/>
      <protection/>
    </xf>
    <xf numFmtId="172" fontId="21" fillId="33" borderId="10" xfId="0" applyNumberFormat="1" applyFont="1" applyFill="1" applyBorder="1" applyAlignment="1">
      <alignment vertical="center" wrapText="1"/>
    </xf>
    <xf numFmtId="49" fontId="21" fillId="33" borderId="10" xfId="56" applyNumberFormat="1" applyFont="1" applyFill="1" applyBorder="1" applyAlignment="1" applyProtection="1">
      <alignment horizontal="center" vertical="center" wrapText="1"/>
      <protection/>
    </xf>
    <xf numFmtId="49" fontId="21" fillId="33" borderId="10" xfId="56" applyNumberFormat="1" applyFont="1" applyFill="1" applyBorder="1" applyAlignment="1" applyProtection="1">
      <alignment horizontal="center" vertical="center" wrapText="1"/>
      <protection/>
    </xf>
    <xf numFmtId="3" fontId="27" fillId="33" borderId="10" xfId="0" applyNumberFormat="1" applyFont="1" applyFill="1" applyBorder="1" applyAlignment="1" applyProtection="1">
      <alignment vertical="center" wrapText="1"/>
      <protection locked="0"/>
    </xf>
    <xf numFmtId="49" fontId="21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left" wrapText="1" indent="1"/>
      <protection/>
    </xf>
    <xf numFmtId="3" fontId="52" fillId="33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 vertical="center" wrapText="1" indent="1"/>
      <protection/>
    </xf>
    <xf numFmtId="3" fontId="24" fillId="33" borderId="11" xfId="0" applyNumberFormat="1" applyFont="1" applyFill="1" applyBorder="1" applyAlignment="1" applyProtection="1">
      <alignment vertical="center" wrapText="1"/>
      <protection locked="0"/>
    </xf>
    <xf numFmtId="3" fontId="24" fillId="33" borderId="11" xfId="0" applyNumberFormat="1" applyFont="1" applyFill="1" applyBorder="1" applyAlignment="1" applyProtection="1">
      <alignment vertical="center" wrapText="1"/>
      <protection locked="0"/>
    </xf>
    <xf numFmtId="3" fontId="21" fillId="33" borderId="11" xfId="0" applyNumberFormat="1" applyFont="1" applyFill="1" applyBorder="1" applyAlignment="1" applyProtection="1">
      <alignment vertical="center" wrapText="1"/>
      <protection locked="0"/>
    </xf>
    <xf numFmtId="0" fontId="24" fillId="0" borderId="10" xfId="56" applyFont="1" applyFill="1" applyBorder="1" applyAlignment="1" applyProtection="1">
      <alignment horizontal="left" vertical="center" wrapText="1" indent="1"/>
      <protection/>
    </xf>
    <xf numFmtId="3" fontId="69" fillId="33" borderId="12" xfId="0" applyNumberFormat="1" applyFont="1" applyFill="1" applyBorder="1" applyAlignment="1" applyProtection="1">
      <alignment/>
      <protection/>
    </xf>
    <xf numFmtId="3" fontId="52" fillId="33" borderId="13" xfId="0" applyNumberFormat="1" applyFont="1" applyFill="1" applyBorder="1" applyAlignment="1" applyProtection="1">
      <alignment/>
      <protection/>
    </xf>
    <xf numFmtId="3" fontId="52" fillId="33" borderId="14" xfId="0" applyNumberFormat="1" applyFont="1" applyFill="1" applyBorder="1" applyAlignment="1" applyProtection="1">
      <alignment/>
      <protection/>
    </xf>
    <xf numFmtId="0" fontId="70" fillId="0" borderId="10" xfId="0" applyFont="1" applyBorder="1" applyAlignment="1">
      <alignment horizontal="left" indent="1"/>
    </xf>
    <xf numFmtId="3" fontId="69" fillId="33" borderId="15" xfId="0" applyNumberFormat="1" applyFont="1" applyFill="1" applyBorder="1" applyAlignment="1" applyProtection="1">
      <alignment/>
      <protection/>
    </xf>
    <xf numFmtId="3" fontId="52" fillId="33" borderId="16" xfId="0" applyNumberFormat="1" applyFont="1" applyFill="1" applyBorder="1" applyAlignment="1" applyProtection="1">
      <alignment/>
      <protection/>
    </xf>
    <xf numFmtId="3" fontId="52" fillId="33" borderId="17" xfId="0" applyNumberFormat="1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 horizontal="left" wrapText="1" indent="1"/>
      <protection/>
    </xf>
    <xf numFmtId="3" fontId="69" fillId="33" borderId="1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 applyProtection="1">
      <alignment horizontal="left" wrapText="1" indent="1"/>
      <protection/>
    </xf>
    <xf numFmtId="3" fontId="52" fillId="33" borderId="11" xfId="0" applyNumberFormat="1" applyFont="1" applyFill="1" applyBorder="1" applyAlignment="1" applyProtection="1">
      <alignment/>
      <protection/>
    </xf>
    <xf numFmtId="3" fontId="49" fillId="33" borderId="12" xfId="0" applyNumberFormat="1" applyFont="1" applyFill="1" applyBorder="1" applyAlignment="1" applyProtection="1">
      <alignment/>
      <protection/>
    </xf>
    <xf numFmtId="3" fontId="52" fillId="33" borderId="19" xfId="0" applyNumberFormat="1" applyFont="1" applyFill="1" applyBorder="1" applyAlignment="1" applyProtection="1">
      <alignment/>
      <protection/>
    </xf>
    <xf numFmtId="0" fontId="71" fillId="33" borderId="10" xfId="0" applyFont="1" applyFill="1" applyBorder="1" applyAlignment="1">
      <alignment horizontal="left" indent="1"/>
    </xf>
    <xf numFmtId="0" fontId="72" fillId="33" borderId="10" xfId="0" applyFont="1" applyFill="1" applyBorder="1" applyAlignment="1" applyProtection="1">
      <alignment horizontal="left" wrapText="1" indent="1"/>
      <protection/>
    </xf>
    <xf numFmtId="0" fontId="72" fillId="33" borderId="10" xfId="0" applyFont="1" applyFill="1" applyBorder="1" applyAlignment="1">
      <alignment horizontal="left" indent="1"/>
    </xf>
    <xf numFmtId="0" fontId="27" fillId="33" borderId="10" xfId="56" applyFont="1" applyFill="1" applyBorder="1" applyAlignment="1" applyProtection="1">
      <alignment vertical="center" wrapText="1"/>
      <protection/>
    </xf>
    <xf numFmtId="0" fontId="25" fillId="33" borderId="10" xfId="56" applyFont="1" applyFill="1" applyBorder="1" applyAlignment="1" applyProtection="1">
      <alignment horizontal="left" vertical="center" wrapText="1" indent="1"/>
      <protection/>
    </xf>
    <xf numFmtId="0" fontId="71" fillId="33" borderId="10" xfId="0" applyFont="1" applyFill="1" applyBorder="1" applyAlignment="1">
      <alignment horizontal="left" vertical="center" wrapText="1" indent="1"/>
    </xf>
    <xf numFmtId="0" fontId="27" fillId="33" borderId="10" xfId="0" applyFont="1" applyFill="1" applyBorder="1" applyAlignment="1">
      <alignment/>
    </xf>
    <xf numFmtId="0" fontId="27" fillId="33" borderId="10" xfId="56" applyFont="1" applyFill="1" applyBorder="1" applyAlignment="1" applyProtection="1">
      <alignment horizontal="left" vertical="center" wrapText="1" indent="1"/>
      <protection/>
    </xf>
    <xf numFmtId="0" fontId="25" fillId="33" borderId="10" xfId="56" applyFont="1" applyFill="1" applyBorder="1" applyAlignment="1" applyProtection="1">
      <alignment horizontal="left" indent="6"/>
      <protection/>
    </xf>
    <xf numFmtId="0" fontId="25" fillId="33" borderId="10" xfId="56" applyFont="1" applyFill="1" applyBorder="1" applyAlignment="1" applyProtection="1">
      <alignment horizontal="left" vertical="center" wrapText="1" indent="6"/>
      <protection/>
    </xf>
    <xf numFmtId="0" fontId="71" fillId="33" borderId="0" xfId="0" applyFont="1" applyFill="1" applyAlignment="1">
      <alignment horizontal="left" indent="1"/>
    </xf>
    <xf numFmtId="0" fontId="73" fillId="33" borderId="20" xfId="0" applyFont="1" applyFill="1" applyBorder="1" applyAlignment="1" applyProtection="1">
      <alignment wrapText="1"/>
      <protection/>
    </xf>
    <xf numFmtId="0" fontId="71" fillId="33" borderId="10" xfId="0" applyFont="1" applyFill="1" applyBorder="1" applyAlignment="1">
      <alignment/>
    </xf>
    <xf numFmtId="172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left" indent="1"/>
    </xf>
    <xf numFmtId="172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7" fillId="0" borderId="10" xfId="56" applyFont="1" applyFill="1" applyBorder="1" applyAlignment="1" applyProtection="1">
      <alignment horizontal="left" vertical="center" wrapText="1" indent="1"/>
      <protection/>
    </xf>
    <xf numFmtId="0" fontId="73" fillId="0" borderId="0" xfId="0" applyFont="1" applyBorder="1" applyAlignment="1" applyProtection="1">
      <alignment wrapText="1"/>
      <protection/>
    </xf>
    <xf numFmtId="0" fontId="73" fillId="0" borderId="20" xfId="0" applyFont="1" applyBorder="1" applyAlignment="1" applyProtection="1">
      <alignment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 indent="2"/>
    </xf>
    <xf numFmtId="0" fontId="71" fillId="0" borderId="10" xfId="0" applyFont="1" applyBorder="1" applyAlignment="1">
      <alignment horizontal="left" indent="1"/>
    </xf>
    <xf numFmtId="0" fontId="71" fillId="34" borderId="10" xfId="0" applyFont="1" applyFill="1" applyBorder="1" applyAlignment="1">
      <alignment horizontal="left" vertical="center" wrapText="1" inden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workbookViewId="0" topLeftCell="A154">
      <selection activeCell="J31" sqref="J31"/>
    </sheetView>
  </sheetViews>
  <sheetFormatPr defaultColWidth="9.140625" defaultRowHeight="30" customHeight="1"/>
  <cols>
    <col min="1" max="1" width="6.421875" style="78" customWidth="1"/>
    <col min="2" max="2" width="76.00390625" style="78" bestFit="1" customWidth="1"/>
    <col min="3" max="3" width="10.00390625" style="107" bestFit="1" customWidth="1"/>
    <col min="4" max="16384" width="9.140625" style="78" customWidth="1"/>
  </cols>
  <sheetData>
    <row r="1" spans="1:3" ht="30" customHeight="1">
      <c r="A1" s="76" t="s">
        <v>7</v>
      </c>
      <c r="B1" s="178" t="s">
        <v>8</v>
      </c>
      <c r="C1" s="131">
        <f>C2+C4+C7+C12+C14+C21</f>
        <v>18359</v>
      </c>
    </row>
    <row r="2" spans="1:3" ht="30" customHeight="1">
      <c r="A2" s="79" t="s">
        <v>9</v>
      </c>
      <c r="B2" s="80" t="s">
        <v>10</v>
      </c>
      <c r="C2" s="131">
        <f>C3</f>
        <v>0</v>
      </c>
    </row>
    <row r="3" spans="1:3" ht="30" customHeight="1">
      <c r="A3" s="79"/>
      <c r="B3" s="163"/>
      <c r="C3" s="99"/>
    </row>
    <row r="4" spans="1:3" ht="30" customHeight="1">
      <c r="A4" s="79" t="s">
        <v>11</v>
      </c>
      <c r="B4" s="80" t="s">
        <v>12</v>
      </c>
      <c r="C4" s="130">
        <f>C5+C6</f>
        <v>3504</v>
      </c>
    </row>
    <row r="5" spans="1:3" ht="30" customHeight="1">
      <c r="A5" s="79"/>
      <c r="B5" s="173" t="s">
        <v>342</v>
      </c>
      <c r="C5" s="109">
        <v>3504</v>
      </c>
    </row>
    <row r="6" spans="1:3" ht="30" customHeight="1">
      <c r="A6" s="79"/>
      <c r="B6" s="80"/>
      <c r="C6" s="109"/>
    </row>
    <row r="7" spans="1:3" s="81" customFormat="1" ht="30" customHeight="1">
      <c r="A7" s="79" t="s">
        <v>13</v>
      </c>
      <c r="B7" s="80" t="s">
        <v>14</v>
      </c>
      <c r="C7" s="97">
        <f>C8+C10+C11+C9</f>
        <v>2243</v>
      </c>
    </row>
    <row r="8" spans="1:3" s="81" customFormat="1" ht="30" customHeight="1">
      <c r="A8" s="79"/>
      <c r="B8" s="185" t="s">
        <v>335</v>
      </c>
      <c r="C8" s="99">
        <v>628</v>
      </c>
    </row>
    <row r="9" spans="1:3" s="81" customFormat="1" ht="30" customHeight="1">
      <c r="A9" s="79"/>
      <c r="B9" s="186" t="s">
        <v>336</v>
      </c>
      <c r="C9" s="143">
        <v>600</v>
      </c>
    </row>
    <row r="10" spans="1:3" s="81" customFormat="1" ht="30" customHeight="1">
      <c r="A10" s="79"/>
      <c r="B10" s="186" t="s">
        <v>337</v>
      </c>
      <c r="C10" s="143">
        <v>753</v>
      </c>
    </row>
    <row r="11" spans="1:3" s="81" customFormat="1" ht="30" customHeight="1">
      <c r="A11" s="79"/>
      <c r="B11" s="173" t="s">
        <v>341</v>
      </c>
      <c r="C11" s="99">
        <v>262</v>
      </c>
    </row>
    <row r="12" spans="1:3" ht="30" customHeight="1">
      <c r="A12" s="79" t="s">
        <v>15</v>
      </c>
      <c r="B12" s="80" t="s">
        <v>16</v>
      </c>
      <c r="C12" s="109">
        <f>C13</f>
        <v>0</v>
      </c>
    </row>
    <row r="13" spans="1:3" ht="30" customHeight="1">
      <c r="A13" s="79"/>
      <c r="B13" s="80"/>
      <c r="C13" s="109"/>
    </row>
    <row r="14" spans="1:3" s="81" customFormat="1" ht="30" customHeight="1">
      <c r="A14" s="79" t="s">
        <v>17</v>
      </c>
      <c r="B14" s="141" t="s">
        <v>268</v>
      </c>
      <c r="C14" s="97">
        <f>SUM(C15:C20)</f>
        <v>12060</v>
      </c>
    </row>
    <row r="15" spans="1:3" s="81" customFormat="1" ht="30" customHeight="1">
      <c r="A15" s="79"/>
      <c r="B15" s="80" t="s">
        <v>334</v>
      </c>
      <c r="C15" s="99">
        <v>178</v>
      </c>
    </row>
    <row r="16" spans="1:3" s="81" customFormat="1" ht="30" customHeight="1">
      <c r="A16" s="79"/>
      <c r="B16" s="80" t="s">
        <v>329</v>
      </c>
      <c r="C16" s="96">
        <v>749</v>
      </c>
    </row>
    <row r="17" spans="1:3" s="81" customFormat="1" ht="30" customHeight="1">
      <c r="A17" s="79"/>
      <c r="B17" s="164" t="s">
        <v>275</v>
      </c>
      <c r="C17" s="142">
        <v>8541</v>
      </c>
    </row>
    <row r="18" spans="1:3" s="81" customFormat="1" ht="30" customHeight="1">
      <c r="A18" s="79"/>
      <c r="B18" s="185" t="s">
        <v>276</v>
      </c>
      <c r="C18" s="142">
        <v>403</v>
      </c>
    </row>
    <row r="19" spans="1:3" s="98" customFormat="1" ht="30" customHeight="1">
      <c r="A19" s="94"/>
      <c r="B19" s="185" t="s">
        <v>321</v>
      </c>
      <c r="C19" s="140">
        <v>1000</v>
      </c>
    </row>
    <row r="20" spans="1:3" s="98" customFormat="1" ht="30" customHeight="1">
      <c r="A20" s="94"/>
      <c r="B20" s="173" t="s">
        <v>348</v>
      </c>
      <c r="C20" s="140">
        <v>1189</v>
      </c>
    </row>
    <row r="21" spans="1:3" ht="30" customHeight="1">
      <c r="A21" s="79" t="s">
        <v>18</v>
      </c>
      <c r="B21" s="80" t="s">
        <v>19</v>
      </c>
      <c r="C21" s="132">
        <f>SUM(C22:C22)</f>
        <v>552</v>
      </c>
    </row>
    <row r="22" spans="1:3" ht="30" customHeight="1">
      <c r="A22" s="79"/>
      <c r="B22" s="186" t="s">
        <v>277</v>
      </c>
      <c r="C22" s="142">
        <v>552</v>
      </c>
    </row>
    <row r="23" spans="1:3" ht="30" customHeight="1">
      <c r="A23" s="79"/>
      <c r="B23" s="80"/>
      <c r="C23" s="96"/>
    </row>
    <row r="24" spans="1:3" s="81" customFormat="1" ht="30" customHeight="1">
      <c r="A24" s="76" t="s">
        <v>20</v>
      </c>
      <c r="B24" s="82" t="s">
        <v>21</v>
      </c>
      <c r="C24" s="97">
        <f>C25+C27+C28+C29+C30</f>
        <v>-1587</v>
      </c>
    </row>
    <row r="25" spans="1:3" s="81" customFormat="1" ht="30" customHeight="1">
      <c r="A25" s="79" t="s">
        <v>22</v>
      </c>
      <c r="B25" s="80" t="s">
        <v>23</v>
      </c>
      <c r="C25" s="99">
        <f>C26</f>
        <v>0</v>
      </c>
    </row>
    <row r="26" spans="1:3" s="81" customFormat="1" ht="30" customHeight="1">
      <c r="A26" s="79"/>
      <c r="B26" s="80"/>
      <c r="C26" s="99"/>
    </row>
    <row r="27" spans="1:3" s="81" customFormat="1" ht="30" customHeight="1">
      <c r="A27" s="79" t="s">
        <v>24</v>
      </c>
      <c r="B27" s="80" t="s">
        <v>25</v>
      </c>
      <c r="C27" s="97"/>
    </row>
    <row r="28" spans="1:3" ht="30" customHeight="1">
      <c r="A28" s="79" t="s">
        <v>26</v>
      </c>
      <c r="B28" s="80" t="s">
        <v>27</v>
      </c>
      <c r="C28" s="92"/>
    </row>
    <row r="29" spans="1:3" s="81" customFormat="1" ht="30" customHeight="1">
      <c r="A29" s="79" t="s">
        <v>28</v>
      </c>
      <c r="B29" s="80" t="s">
        <v>29</v>
      </c>
      <c r="C29" s="97"/>
    </row>
    <row r="30" spans="1:3" ht="30" customHeight="1">
      <c r="A30" s="79" t="s">
        <v>30</v>
      </c>
      <c r="B30" s="80" t="s">
        <v>31</v>
      </c>
      <c r="C30" s="96">
        <v>-1587</v>
      </c>
    </row>
    <row r="31" spans="1:3" ht="30" customHeight="1">
      <c r="A31" s="79"/>
      <c r="B31" s="164" t="s">
        <v>281</v>
      </c>
      <c r="C31" s="142">
        <v>91</v>
      </c>
    </row>
    <row r="32" spans="1:3" ht="30" customHeight="1">
      <c r="A32" s="79"/>
      <c r="B32" s="185" t="s">
        <v>327</v>
      </c>
      <c r="C32" s="96">
        <v>-2178</v>
      </c>
    </row>
    <row r="33" spans="1:3" ht="30" customHeight="1">
      <c r="A33" s="79"/>
      <c r="B33" s="173" t="s">
        <v>356</v>
      </c>
      <c r="C33" s="96">
        <v>500</v>
      </c>
    </row>
    <row r="34" spans="1:3" s="81" customFormat="1" ht="30" customHeight="1">
      <c r="A34" s="79" t="s">
        <v>32</v>
      </c>
      <c r="B34" s="80" t="s">
        <v>33</v>
      </c>
      <c r="C34" s="97"/>
    </row>
    <row r="35" spans="1:3" ht="30" customHeight="1">
      <c r="A35" s="76" t="s">
        <v>34</v>
      </c>
      <c r="B35" s="178" t="s">
        <v>35</v>
      </c>
      <c r="C35" s="132">
        <f>C36+C38+C40+C42+C44</f>
        <v>1018100</v>
      </c>
    </row>
    <row r="36" spans="1:3" s="81" customFormat="1" ht="30" customHeight="1">
      <c r="A36" s="79" t="s">
        <v>36</v>
      </c>
      <c r="B36" s="80" t="s">
        <v>37</v>
      </c>
      <c r="C36" s="97"/>
    </row>
    <row r="37" spans="1:3" s="81" customFormat="1" ht="30" customHeight="1">
      <c r="A37" s="79"/>
      <c r="B37" s="80"/>
      <c r="C37" s="97"/>
    </row>
    <row r="38" spans="1:3" ht="30" customHeight="1">
      <c r="A38" s="79" t="s">
        <v>38</v>
      </c>
      <c r="B38" s="80" t="s">
        <v>39</v>
      </c>
      <c r="C38" s="96"/>
    </row>
    <row r="39" spans="1:3" ht="30" customHeight="1">
      <c r="A39" s="79"/>
      <c r="B39" s="80"/>
      <c r="C39" s="96"/>
    </row>
    <row r="40" spans="1:3" s="81" customFormat="1" ht="30" customHeight="1">
      <c r="A40" s="79" t="s">
        <v>40</v>
      </c>
      <c r="B40" s="80" t="s">
        <v>41</v>
      </c>
      <c r="C40" s="97"/>
    </row>
    <row r="41" spans="1:3" s="81" customFormat="1" ht="30" customHeight="1">
      <c r="A41" s="79"/>
      <c r="B41" s="80"/>
      <c r="C41" s="97"/>
    </row>
    <row r="42" spans="1:3" s="81" customFormat="1" ht="30" customHeight="1">
      <c r="A42" s="79" t="s">
        <v>42</v>
      </c>
      <c r="B42" s="80" t="s">
        <v>43</v>
      </c>
      <c r="C42" s="92"/>
    </row>
    <row r="43" spans="1:3" s="81" customFormat="1" ht="30" customHeight="1">
      <c r="A43" s="79"/>
      <c r="B43" s="80"/>
      <c r="C43" s="92"/>
    </row>
    <row r="44" spans="1:3" ht="30" customHeight="1">
      <c r="A44" s="79" t="s">
        <v>44</v>
      </c>
      <c r="B44" s="80" t="s">
        <v>45</v>
      </c>
      <c r="C44" s="134">
        <f>SUM(C45:C49)</f>
        <v>1018100</v>
      </c>
    </row>
    <row r="45" spans="1:3" ht="30" customHeight="1">
      <c r="A45" s="79"/>
      <c r="B45" s="185" t="s">
        <v>278</v>
      </c>
      <c r="C45" s="99">
        <v>6538</v>
      </c>
    </row>
    <row r="46" spans="1:3" ht="30" customHeight="1">
      <c r="A46" s="79"/>
      <c r="B46" s="185" t="s">
        <v>279</v>
      </c>
      <c r="C46" s="100">
        <v>7000</v>
      </c>
    </row>
    <row r="47" spans="1:3" ht="30" customHeight="1">
      <c r="A47" s="79"/>
      <c r="B47" s="185" t="s">
        <v>280</v>
      </c>
      <c r="C47" s="100">
        <v>248702</v>
      </c>
    </row>
    <row r="48" spans="1:3" ht="30" customHeight="1">
      <c r="A48" s="79"/>
      <c r="B48" s="185" t="s">
        <v>308</v>
      </c>
      <c r="C48" s="100">
        <v>251550</v>
      </c>
    </row>
    <row r="49" spans="1:3" s="93" customFormat="1" ht="30" customHeight="1">
      <c r="A49" s="94"/>
      <c r="B49" s="163" t="s">
        <v>311</v>
      </c>
      <c r="C49" s="96">
        <v>504310</v>
      </c>
    </row>
    <row r="50" spans="1:4" ht="30" customHeight="1">
      <c r="A50" s="79" t="s">
        <v>46</v>
      </c>
      <c r="B50" s="80" t="s">
        <v>47</v>
      </c>
      <c r="C50" s="100"/>
      <c r="D50" s="149"/>
    </row>
    <row r="51" spans="1:3" ht="30" customHeight="1">
      <c r="A51" s="79"/>
      <c r="B51" s="80" t="s">
        <v>264</v>
      </c>
      <c r="C51" s="99"/>
    </row>
    <row r="52" spans="1:3" s="81" customFormat="1" ht="30" customHeight="1">
      <c r="A52" s="76" t="s">
        <v>48</v>
      </c>
      <c r="B52" s="178" t="s">
        <v>49</v>
      </c>
      <c r="C52" s="97">
        <f>C53+C60+C62+C64</f>
        <v>-39348</v>
      </c>
    </row>
    <row r="53" spans="1:3" s="81" customFormat="1" ht="30" customHeight="1">
      <c r="A53" s="79" t="s">
        <v>50</v>
      </c>
      <c r="B53" s="80" t="s">
        <v>51</v>
      </c>
      <c r="C53" s="96">
        <f>C55+C57</f>
        <v>-39348</v>
      </c>
    </row>
    <row r="54" spans="1:3" s="81" customFormat="1" ht="30" customHeight="1">
      <c r="A54" s="79"/>
      <c r="B54" s="80"/>
      <c r="C54" s="96"/>
    </row>
    <row r="55" spans="1:3" s="81" customFormat="1" ht="30" customHeight="1">
      <c r="A55" s="79" t="s">
        <v>52</v>
      </c>
      <c r="B55" s="80" t="s">
        <v>53</v>
      </c>
      <c r="C55" s="96"/>
    </row>
    <row r="56" spans="1:3" s="81" customFormat="1" ht="30" customHeight="1">
      <c r="A56" s="79"/>
      <c r="B56" s="80"/>
      <c r="C56" s="96"/>
    </row>
    <row r="57" spans="1:3" s="81" customFormat="1" ht="30" customHeight="1">
      <c r="A57" s="79" t="s">
        <v>54</v>
      </c>
      <c r="B57" s="80" t="s">
        <v>55</v>
      </c>
      <c r="C57" s="97">
        <v>-39348</v>
      </c>
    </row>
    <row r="58" spans="1:3" s="81" customFormat="1" ht="30" customHeight="1">
      <c r="A58" s="79"/>
      <c r="B58" s="80" t="s">
        <v>349</v>
      </c>
      <c r="C58" s="99">
        <v>-39348</v>
      </c>
    </row>
    <row r="59" spans="1:3" s="81" customFormat="1" ht="30" customHeight="1">
      <c r="A59" s="79"/>
      <c r="B59" s="80"/>
      <c r="C59" s="97"/>
    </row>
    <row r="60" spans="1:3" ht="30" customHeight="1">
      <c r="A60" s="79" t="s">
        <v>56</v>
      </c>
      <c r="B60" s="80" t="s">
        <v>57</v>
      </c>
      <c r="C60" s="96"/>
    </row>
    <row r="61" spans="1:3" ht="30" customHeight="1">
      <c r="A61" s="79"/>
      <c r="B61" s="80"/>
      <c r="C61" s="96"/>
    </row>
    <row r="62" spans="1:3" ht="30" customHeight="1">
      <c r="A62" s="79" t="s">
        <v>58</v>
      </c>
      <c r="B62" s="80" t="s">
        <v>59</v>
      </c>
      <c r="C62" s="96"/>
    </row>
    <row r="63" spans="1:3" ht="30" customHeight="1">
      <c r="A63" s="79"/>
      <c r="B63" s="80"/>
      <c r="C63" s="96"/>
    </row>
    <row r="64" spans="1:3" s="81" customFormat="1" ht="30" customHeight="1">
      <c r="A64" s="79" t="s">
        <v>60</v>
      </c>
      <c r="B64" s="80" t="s">
        <v>61</v>
      </c>
      <c r="C64" s="97"/>
    </row>
    <row r="65" spans="1:3" s="81" customFormat="1" ht="30" customHeight="1">
      <c r="A65" s="79"/>
      <c r="B65" s="80"/>
      <c r="C65" s="97"/>
    </row>
    <row r="66" spans="1:3" s="81" customFormat="1" ht="30" customHeight="1">
      <c r="A66" s="76" t="s">
        <v>62</v>
      </c>
      <c r="B66" s="178" t="s">
        <v>63</v>
      </c>
      <c r="C66" s="97">
        <f>C68+C70+C72+C74+C76+C78+C80+C82+C84+C86</f>
        <v>0</v>
      </c>
    </row>
    <row r="67" spans="1:3" s="81" customFormat="1" ht="30" customHeight="1">
      <c r="A67" s="76"/>
      <c r="B67" s="178"/>
      <c r="C67" s="97"/>
    </row>
    <row r="68" spans="1:3" s="81" customFormat="1" ht="30" customHeight="1">
      <c r="A68" s="79" t="s">
        <v>64</v>
      </c>
      <c r="B68" s="80" t="s">
        <v>65</v>
      </c>
      <c r="C68" s="99"/>
    </row>
    <row r="69" spans="1:3" s="81" customFormat="1" ht="30" customHeight="1">
      <c r="A69" s="79"/>
      <c r="B69" s="80"/>
      <c r="C69" s="99"/>
    </row>
    <row r="70" spans="1:3" s="81" customFormat="1" ht="30" customHeight="1">
      <c r="A70" s="79" t="s">
        <v>66</v>
      </c>
      <c r="B70" s="80" t="s">
        <v>67</v>
      </c>
      <c r="C70" s="97">
        <f>SUM(C71:C71)</f>
        <v>0</v>
      </c>
    </row>
    <row r="71" spans="1:3" s="81" customFormat="1" ht="30" customHeight="1">
      <c r="A71" s="79"/>
      <c r="B71" s="80"/>
      <c r="C71" s="97"/>
    </row>
    <row r="72" spans="1:3" s="81" customFormat="1" ht="30" customHeight="1">
      <c r="A72" s="79" t="s">
        <v>68</v>
      </c>
      <c r="B72" s="80" t="s">
        <v>69</v>
      </c>
      <c r="C72" s="97">
        <f>C73</f>
        <v>0</v>
      </c>
    </row>
    <row r="73" spans="1:3" s="81" customFormat="1" ht="30" customHeight="1">
      <c r="A73" s="79"/>
      <c r="B73" s="80"/>
      <c r="C73" s="99"/>
    </row>
    <row r="74" spans="1:3" s="81" customFormat="1" ht="30" customHeight="1">
      <c r="A74" s="79" t="s">
        <v>70</v>
      </c>
      <c r="B74" s="80" t="s">
        <v>71</v>
      </c>
      <c r="C74" s="97"/>
    </row>
    <row r="75" spans="1:3" s="81" customFormat="1" ht="30" customHeight="1">
      <c r="A75" s="79"/>
      <c r="B75" s="80"/>
      <c r="C75" s="97"/>
    </row>
    <row r="76" spans="1:3" s="81" customFormat="1" ht="30" customHeight="1">
      <c r="A76" s="79" t="s">
        <v>72</v>
      </c>
      <c r="B76" s="80" t="s">
        <v>73</v>
      </c>
      <c r="C76" s="97"/>
    </row>
    <row r="77" spans="1:3" s="81" customFormat="1" ht="30" customHeight="1">
      <c r="A77" s="79"/>
      <c r="B77" s="170"/>
      <c r="C77" s="97"/>
    </row>
    <row r="78" spans="1:3" s="81" customFormat="1" ht="30" customHeight="1">
      <c r="A78" s="138" t="s">
        <v>74</v>
      </c>
      <c r="B78" s="139" t="s">
        <v>75</v>
      </c>
      <c r="C78" s="97">
        <f>SUM(C79:C79)</f>
        <v>0</v>
      </c>
    </row>
    <row r="79" spans="1:3" s="81" customFormat="1" ht="30" customHeight="1">
      <c r="A79" s="79"/>
      <c r="B79" s="80"/>
      <c r="C79" s="96"/>
    </row>
    <row r="80" spans="1:3" s="81" customFormat="1" ht="30" customHeight="1">
      <c r="A80" s="79" t="s">
        <v>76</v>
      </c>
      <c r="B80" s="80" t="s">
        <v>77</v>
      </c>
      <c r="C80" s="99"/>
    </row>
    <row r="81" spans="1:3" s="81" customFormat="1" ht="30" customHeight="1">
      <c r="A81" s="79"/>
      <c r="B81" s="179"/>
      <c r="C81" s="154"/>
    </row>
    <row r="82" spans="1:3" s="81" customFormat="1" ht="30" customHeight="1">
      <c r="A82" s="79" t="s">
        <v>78</v>
      </c>
      <c r="B82" s="80" t="s">
        <v>79</v>
      </c>
      <c r="C82" s="99"/>
    </row>
    <row r="83" spans="1:3" s="81" customFormat="1" ht="30" customHeight="1">
      <c r="A83" s="79"/>
      <c r="B83" s="80"/>
      <c r="C83" s="99"/>
    </row>
    <row r="84" spans="1:3" s="81" customFormat="1" ht="30" customHeight="1">
      <c r="A84" s="79" t="s">
        <v>80</v>
      </c>
      <c r="B84" s="80" t="s">
        <v>81</v>
      </c>
      <c r="C84" s="96"/>
    </row>
    <row r="85" spans="1:3" s="81" customFormat="1" ht="30" customHeight="1">
      <c r="A85" s="79"/>
      <c r="B85" s="80"/>
      <c r="C85" s="96"/>
    </row>
    <row r="86" spans="1:3" s="81" customFormat="1" ht="30" customHeight="1">
      <c r="A86" s="79" t="s">
        <v>82</v>
      </c>
      <c r="B86" s="80" t="s">
        <v>83</v>
      </c>
      <c r="C86" s="97">
        <f>SUM(C87:C87)</f>
        <v>0</v>
      </c>
    </row>
    <row r="87" spans="1:3" s="81" customFormat="1" ht="30" customHeight="1">
      <c r="A87" s="79"/>
      <c r="B87" s="80"/>
      <c r="C87" s="99"/>
    </row>
    <row r="88" spans="1:3" ht="30" customHeight="1">
      <c r="A88" s="76" t="s">
        <v>84</v>
      </c>
      <c r="B88" s="178" t="s">
        <v>85</v>
      </c>
      <c r="C88" s="92">
        <f>C89+C91+C94+C96+C97</f>
        <v>3683</v>
      </c>
    </row>
    <row r="89" spans="1:3" ht="30" customHeight="1">
      <c r="A89" s="79" t="s">
        <v>86</v>
      </c>
      <c r="B89" s="80" t="s">
        <v>87</v>
      </c>
      <c r="C89" s="96"/>
    </row>
    <row r="90" spans="1:3" ht="30" customHeight="1">
      <c r="A90" s="79"/>
      <c r="B90" s="80"/>
      <c r="C90" s="96"/>
    </row>
    <row r="91" spans="1:3" s="81" customFormat="1" ht="30" customHeight="1">
      <c r="A91" s="79" t="s">
        <v>88</v>
      </c>
      <c r="B91" s="80" t="s">
        <v>89</v>
      </c>
      <c r="C91" s="97">
        <f>SUM(C92:C94)</f>
        <v>3683</v>
      </c>
    </row>
    <row r="92" spans="1:3" s="81" customFormat="1" ht="30" customHeight="1">
      <c r="A92" s="79"/>
      <c r="B92" s="185" t="s">
        <v>282</v>
      </c>
      <c r="C92" s="99">
        <v>1778</v>
      </c>
    </row>
    <row r="93" spans="1:3" s="81" customFormat="1" ht="30" customHeight="1">
      <c r="A93" s="79"/>
      <c r="B93" s="173" t="s">
        <v>283</v>
      </c>
      <c r="C93" s="99">
        <v>1905</v>
      </c>
    </row>
    <row r="94" spans="1:3" ht="30" customHeight="1">
      <c r="A94" s="79" t="s">
        <v>90</v>
      </c>
      <c r="B94" s="80" t="s">
        <v>91</v>
      </c>
      <c r="C94" s="96"/>
    </row>
    <row r="95" spans="1:3" ht="30" customHeight="1">
      <c r="A95" s="79"/>
      <c r="B95" s="80"/>
      <c r="C95" s="96"/>
    </row>
    <row r="96" spans="1:3" s="81" customFormat="1" ht="30" customHeight="1">
      <c r="A96" s="79" t="s">
        <v>92</v>
      </c>
      <c r="B96" s="80" t="s">
        <v>93</v>
      </c>
      <c r="C96" s="97"/>
    </row>
    <row r="97" spans="1:3" s="81" customFormat="1" ht="30" customHeight="1">
      <c r="A97" s="79" t="s">
        <v>94</v>
      </c>
      <c r="B97" s="80" t="s">
        <v>95</v>
      </c>
      <c r="C97" s="99"/>
    </row>
    <row r="98" spans="1:3" s="81" customFormat="1" ht="15">
      <c r="A98" s="76" t="s">
        <v>96</v>
      </c>
      <c r="B98" s="178" t="s">
        <v>97</v>
      </c>
      <c r="C98" s="97">
        <f>C99+C101+C103</f>
        <v>0</v>
      </c>
    </row>
    <row r="99" spans="1:3" ht="30" customHeight="1">
      <c r="A99" s="79" t="s">
        <v>98</v>
      </c>
      <c r="B99" s="80" t="s">
        <v>99</v>
      </c>
      <c r="C99" s="92"/>
    </row>
    <row r="100" spans="1:3" ht="30" customHeight="1">
      <c r="A100" s="79"/>
      <c r="B100" s="80"/>
      <c r="C100" s="92"/>
    </row>
    <row r="101" spans="1:3" ht="30" customHeight="1">
      <c r="A101" s="79" t="s">
        <v>100</v>
      </c>
      <c r="B101" s="80" t="s">
        <v>101</v>
      </c>
      <c r="C101" s="103">
        <f>C102</f>
        <v>0</v>
      </c>
    </row>
    <row r="102" spans="1:3" ht="30" customHeight="1">
      <c r="A102" s="79"/>
      <c r="B102" s="80"/>
      <c r="C102" s="103"/>
    </row>
    <row r="103" spans="1:7" ht="30" customHeight="1">
      <c r="A103" s="79" t="s">
        <v>102</v>
      </c>
      <c r="B103" s="80" t="s">
        <v>103</v>
      </c>
      <c r="C103" s="103">
        <f>SUM(C104:C104)</f>
        <v>0</v>
      </c>
      <c r="G103" s="78" t="s">
        <v>5</v>
      </c>
    </row>
    <row r="104" spans="1:3" ht="30" customHeight="1">
      <c r="A104" s="79"/>
      <c r="B104" s="163" t="s">
        <v>274</v>
      </c>
      <c r="C104" s="103"/>
    </row>
    <row r="105" spans="1:3" ht="30" customHeight="1">
      <c r="A105" s="79" t="s">
        <v>104</v>
      </c>
      <c r="B105" s="80" t="s">
        <v>105</v>
      </c>
      <c r="C105" s="103"/>
    </row>
    <row r="106" spans="1:3" ht="30" customHeight="1">
      <c r="A106" s="79"/>
      <c r="B106" s="80"/>
      <c r="C106" s="103"/>
    </row>
    <row r="107" spans="1:3" s="81" customFormat="1" ht="30" customHeight="1">
      <c r="A107" s="76" t="s">
        <v>106</v>
      </c>
      <c r="B107" s="82" t="s">
        <v>107</v>
      </c>
      <c r="C107" s="97">
        <f>C108+C110+C112</f>
        <v>0</v>
      </c>
    </row>
    <row r="108" spans="1:3" ht="30" customHeight="1">
      <c r="A108" s="79" t="s">
        <v>108</v>
      </c>
      <c r="B108" s="80" t="s">
        <v>109</v>
      </c>
      <c r="C108" s="133"/>
    </row>
    <row r="109" spans="1:3" ht="30" customHeight="1">
      <c r="A109" s="79"/>
      <c r="B109" s="80"/>
      <c r="C109" s="133"/>
    </row>
    <row r="110" spans="1:3" s="81" customFormat="1" ht="30" customHeight="1">
      <c r="A110" s="79" t="s">
        <v>110</v>
      </c>
      <c r="B110" s="80" t="s">
        <v>111</v>
      </c>
      <c r="C110" s="97">
        <f>C111</f>
        <v>0</v>
      </c>
    </row>
    <row r="111" spans="1:3" s="81" customFormat="1" ht="30" customHeight="1">
      <c r="A111" s="79"/>
      <c r="B111" s="80"/>
      <c r="C111" s="103"/>
    </row>
    <row r="112" spans="1:3" s="81" customFormat="1" ht="30" customHeight="1">
      <c r="A112" s="79" t="s">
        <v>112</v>
      </c>
      <c r="B112" s="80" t="s">
        <v>113</v>
      </c>
      <c r="C112" s="99">
        <f>SUM(C113)</f>
        <v>0</v>
      </c>
    </row>
    <row r="113" spans="1:3" s="81" customFormat="1" ht="30" customHeight="1">
      <c r="A113" s="79"/>
      <c r="B113" s="80"/>
      <c r="C113" s="99"/>
    </row>
    <row r="114" spans="1:3" s="81" customFormat="1" ht="30" customHeight="1">
      <c r="A114" s="79" t="s">
        <v>114</v>
      </c>
      <c r="B114" s="80" t="s">
        <v>115</v>
      </c>
      <c r="C114" s="97"/>
    </row>
    <row r="115" spans="1:3" ht="30" customHeight="1">
      <c r="A115" s="76" t="s">
        <v>116</v>
      </c>
      <c r="B115" s="178" t="s">
        <v>117</v>
      </c>
      <c r="C115" s="132">
        <f>C1+C24+C35+C52+C66+C88+C98+C107</f>
        <v>999207</v>
      </c>
    </row>
    <row r="116" spans="1:3" ht="30" customHeight="1">
      <c r="A116" s="76"/>
      <c r="B116" s="178"/>
      <c r="C116" s="96"/>
    </row>
    <row r="117" spans="1:3" s="81" customFormat="1" ht="30" customHeight="1">
      <c r="A117" s="83" t="s">
        <v>118</v>
      </c>
      <c r="B117" s="82" t="s">
        <v>119</v>
      </c>
      <c r="C117" s="97">
        <f>C119+C121+C123</f>
        <v>0</v>
      </c>
    </row>
    <row r="118" spans="1:3" s="81" customFormat="1" ht="30" customHeight="1">
      <c r="A118" s="83"/>
      <c r="B118" s="82"/>
      <c r="C118" s="97"/>
    </row>
    <row r="119" spans="1:3" s="81" customFormat="1" ht="30" customHeight="1">
      <c r="A119" s="79" t="s">
        <v>120</v>
      </c>
      <c r="B119" s="80" t="s">
        <v>121</v>
      </c>
      <c r="C119" s="97">
        <f>C120</f>
        <v>0</v>
      </c>
    </row>
    <row r="120" spans="1:3" s="81" customFormat="1" ht="30" customHeight="1">
      <c r="A120" s="79"/>
      <c r="B120" s="180"/>
      <c r="C120" s="150"/>
    </row>
    <row r="121" spans="1:3" ht="30" customHeight="1">
      <c r="A121" s="79" t="s">
        <v>122</v>
      </c>
      <c r="B121" s="80" t="s">
        <v>123</v>
      </c>
      <c r="C121" s="96"/>
    </row>
    <row r="122" spans="1:3" ht="30" customHeight="1">
      <c r="A122" s="79"/>
      <c r="B122" s="80"/>
      <c r="C122" s="96"/>
    </row>
    <row r="123" spans="1:3" s="81" customFormat="1" ht="30" customHeight="1">
      <c r="A123" s="79" t="s">
        <v>124</v>
      </c>
      <c r="B123" s="84" t="s">
        <v>125</v>
      </c>
      <c r="C123" s="97"/>
    </row>
    <row r="124" spans="1:3" s="81" customFormat="1" ht="30" customHeight="1">
      <c r="A124" s="79"/>
      <c r="B124" s="84"/>
      <c r="C124" s="97"/>
    </row>
    <row r="125" spans="1:3" s="81" customFormat="1" ht="30" customHeight="1">
      <c r="A125" s="83" t="s">
        <v>126</v>
      </c>
      <c r="B125" s="82" t="s">
        <v>127</v>
      </c>
      <c r="C125" s="99">
        <f>C126+C127+C128+C129</f>
        <v>0</v>
      </c>
    </row>
    <row r="126" spans="1:3" s="81" customFormat="1" ht="30" customHeight="1">
      <c r="A126" s="79" t="s">
        <v>128</v>
      </c>
      <c r="B126" s="80" t="s">
        <v>129</v>
      </c>
      <c r="C126" s="97"/>
    </row>
    <row r="127" spans="1:3" s="81" customFormat="1" ht="30" customHeight="1">
      <c r="A127" s="79" t="s">
        <v>130</v>
      </c>
      <c r="B127" s="80" t="s">
        <v>131</v>
      </c>
      <c r="C127" s="99"/>
    </row>
    <row r="128" spans="1:3" ht="30" customHeight="1">
      <c r="A128" s="79" t="s">
        <v>132</v>
      </c>
      <c r="B128" s="80" t="s">
        <v>133</v>
      </c>
      <c r="C128" s="92"/>
    </row>
    <row r="129" spans="1:3" ht="30" customHeight="1">
      <c r="A129" s="79" t="s">
        <v>134</v>
      </c>
      <c r="B129" s="80" t="s">
        <v>135</v>
      </c>
      <c r="C129" s="101"/>
    </row>
    <row r="130" spans="1:3" s="81" customFormat="1" ht="30" customHeight="1">
      <c r="A130" s="83" t="s">
        <v>136</v>
      </c>
      <c r="B130" s="82" t="s">
        <v>137</v>
      </c>
      <c r="C130" s="97">
        <f>C131+C133</f>
        <v>28882</v>
      </c>
    </row>
    <row r="131" spans="1:3" ht="30" customHeight="1">
      <c r="A131" s="79" t="s">
        <v>138</v>
      </c>
      <c r="B131" s="80" t="s">
        <v>139</v>
      </c>
      <c r="C131" s="96">
        <f>SUM(C132)</f>
        <v>28882</v>
      </c>
    </row>
    <row r="132" spans="1:3" ht="30" customHeight="1">
      <c r="A132" s="79"/>
      <c r="B132" s="186" t="s">
        <v>284</v>
      </c>
      <c r="C132" s="142">
        <v>28882</v>
      </c>
    </row>
    <row r="133" spans="1:3" s="81" customFormat="1" ht="30" customHeight="1">
      <c r="A133" s="79" t="s">
        <v>140</v>
      </c>
      <c r="B133" s="155" t="s">
        <v>141</v>
      </c>
      <c r="C133" s="97"/>
    </row>
    <row r="134" spans="1:3" ht="30" customHeight="1">
      <c r="A134" s="83" t="s">
        <v>142</v>
      </c>
      <c r="B134" s="82" t="s">
        <v>143</v>
      </c>
      <c r="C134" s="131">
        <f>C135+C136+C137</f>
        <v>0</v>
      </c>
    </row>
    <row r="135" spans="1:3" s="81" customFormat="1" ht="30" customHeight="1">
      <c r="A135" s="79" t="s">
        <v>144</v>
      </c>
      <c r="B135" s="80" t="s">
        <v>145</v>
      </c>
      <c r="C135" s="99"/>
    </row>
    <row r="136" spans="1:3" s="81" customFormat="1" ht="30" customHeight="1">
      <c r="A136" s="79" t="s">
        <v>146</v>
      </c>
      <c r="B136" s="80" t="s">
        <v>147</v>
      </c>
      <c r="C136" s="97"/>
    </row>
    <row r="137" spans="1:3" ht="30" customHeight="1">
      <c r="A137" s="79" t="s">
        <v>148</v>
      </c>
      <c r="B137" s="80" t="s">
        <v>149</v>
      </c>
      <c r="C137" s="121"/>
    </row>
    <row r="138" spans="1:3" ht="30" customHeight="1">
      <c r="A138" s="83" t="s">
        <v>150</v>
      </c>
      <c r="B138" s="82" t="s">
        <v>151</v>
      </c>
      <c r="C138" s="107">
        <f>C139+C140+C141+C142</f>
        <v>0</v>
      </c>
    </row>
    <row r="139" spans="1:2" ht="30" customHeight="1">
      <c r="A139" s="85" t="s">
        <v>152</v>
      </c>
      <c r="B139" s="80" t="s">
        <v>153</v>
      </c>
    </row>
    <row r="140" spans="1:2" ht="30" customHeight="1">
      <c r="A140" s="85" t="s">
        <v>154</v>
      </c>
      <c r="B140" s="80" t="s">
        <v>155</v>
      </c>
    </row>
    <row r="141" spans="1:3" s="81" customFormat="1" ht="30" customHeight="1">
      <c r="A141" s="85" t="s">
        <v>156</v>
      </c>
      <c r="B141" s="80" t="s">
        <v>157</v>
      </c>
      <c r="C141" s="122"/>
    </row>
    <row r="142" spans="1:2" ht="30" customHeight="1">
      <c r="A142" s="85" t="s">
        <v>158</v>
      </c>
      <c r="B142" s="80" t="s">
        <v>159</v>
      </c>
    </row>
    <row r="143" spans="1:2" ht="30" customHeight="1">
      <c r="A143" s="83" t="s">
        <v>160</v>
      </c>
      <c r="B143" s="82" t="s">
        <v>161</v>
      </c>
    </row>
    <row r="144" spans="1:3" ht="30" customHeight="1">
      <c r="A144" s="83" t="s">
        <v>162</v>
      </c>
      <c r="B144" s="86" t="s">
        <v>163</v>
      </c>
      <c r="C144" s="107">
        <f>C117+C125+C130+C134+C138+C143</f>
        <v>28882</v>
      </c>
    </row>
    <row r="145" spans="1:3" ht="30" customHeight="1">
      <c r="A145" s="88"/>
      <c r="B145" s="181" t="s">
        <v>260</v>
      </c>
      <c r="C145" s="122">
        <f>C115+C144</f>
        <v>1028089</v>
      </c>
    </row>
    <row r="146" spans="1:2" ht="30" customHeight="1">
      <c r="A146" s="87"/>
      <c r="B146" s="182"/>
    </row>
    <row r="147" spans="1:2" ht="30" customHeight="1">
      <c r="A147" s="87"/>
      <c r="B147" s="182"/>
    </row>
    <row r="148" spans="1:3" s="81" customFormat="1" ht="30" customHeight="1">
      <c r="A148" s="88"/>
      <c r="B148" s="181"/>
      <c r="C148" s="122"/>
    </row>
    <row r="149" spans="1:2" ht="30" customHeight="1">
      <c r="A149" s="87"/>
      <c r="B149" s="182"/>
    </row>
    <row r="150" spans="1:2" ht="30" customHeight="1">
      <c r="A150" s="87"/>
      <c r="B150" s="182"/>
    </row>
    <row r="151" spans="1:2" ht="30" customHeight="1">
      <c r="A151" s="87"/>
      <c r="B151" s="182"/>
    </row>
    <row r="152" spans="1:3" s="81" customFormat="1" ht="30" customHeight="1">
      <c r="A152" s="88"/>
      <c r="B152" s="181"/>
      <c r="C152" s="122"/>
    </row>
    <row r="153" spans="1:2" ht="30" customHeight="1">
      <c r="A153" s="87"/>
      <c r="B153" s="182"/>
    </row>
    <row r="154" spans="1:2" ht="30" customHeight="1">
      <c r="A154" s="87"/>
      <c r="B154" s="182"/>
    </row>
    <row r="155" spans="1:3" s="81" customFormat="1" ht="30" customHeight="1">
      <c r="A155" s="89"/>
      <c r="B155" s="183"/>
      <c r="C155" s="122"/>
    </row>
    <row r="156" spans="1:2" ht="30" customHeight="1">
      <c r="A156" s="87"/>
      <c r="B156" s="182"/>
    </row>
    <row r="157" spans="1:2" ht="30" customHeight="1">
      <c r="A157" s="87"/>
      <c r="B157" s="182"/>
    </row>
    <row r="158" spans="1:2" ht="30" customHeight="1">
      <c r="A158" s="87"/>
      <c r="B158" s="184"/>
    </row>
    <row r="159" spans="1:2" ht="30" customHeight="1">
      <c r="A159" s="87"/>
      <c r="B159" s="184"/>
    </row>
    <row r="160" spans="1:2" ht="30" customHeight="1">
      <c r="A160" s="87"/>
      <c r="B160" s="184"/>
    </row>
    <row r="161" spans="1:2" ht="30" customHeight="1">
      <c r="A161" s="87"/>
      <c r="B161" s="182"/>
    </row>
    <row r="162" spans="1:3" s="81" customFormat="1" ht="30" customHeight="1">
      <c r="A162" s="89"/>
      <c r="B162" s="183"/>
      <c r="C162" s="122"/>
    </row>
    <row r="163" spans="1:2" ht="30" customHeight="1">
      <c r="A163" s="87"/>
      <c r="B163" s="182"/>
    </row>
    <row r="164" spans="1:2" ht="30" customHeight="1">
      <c r="A164" s="87"/>
      <c r="B164" s="182"/>
    </row>
    <row r="165" spans="1:3" ht="30" customHeight="1">
      <c r="A165" s="87"/>
      <c r="B165" s="182"/>
      <c r="C165" s="122"/>
    </row>
  </sheetData>
  <sheetProtection/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6" r:id="rId1"/>
  <headerFooter alignWithMargins="0">
    <oddHeader>&amp;LBátaszék Város 
Önkormányzata&amp;C2017. évi költségvetési rendelet módosítása IV.</oddHeader>
    <oddFooter>&amp;C&amp;P</oddFooter>
  </headerFooter>
  <rowBreaks count="4" manualBreakCount="4">
    <brk id="34" max="3" man="1"/>
    <brk id="69" max="3" man="1"/>
    <brk id="82" max="3" man="1"/>
    <brk id="1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9"/>
  <sheetViews>
    <sheetView tabSelected="1" workbookViewId="0" topLeftCell="A89">
      <selection activeCell="J96" sqref="J96"/>
    </sheetView>
  </sheetViews>
  <sheetFormatPr defaultColWidth="9.140625" defaultRowHeight="30" customHeight="1"/>
  <cols>
    <col min="1" max="1" width="6.421875" style="93" customWidth="1"/>
    <col min="2" max="2" width="80.28125" style="93" bestFit="1" customWidth="1"/>
    <col min="3" max="3" width="10.8515625" style="107" bestFit="1" customWidth="1"/>
    <col min="4" max="4" width="22.7109375" style="93" customWidth="1"/>
    <col min="5" max="14" width="9.140625" style="93" customWidth="1"/>
    <col min="15" max="15" width="9.28125" style="93" customWidth="1"/>
    <col min="16" max="16" width="9.57421875" style="93" customWidth="1"/>
    <col min="17" max="16384" width="9.140625" style="93" customWidth="1"/>
  </cols>
  <sheetData>
    <row r="1" spans="1:3" ht="30" customHeight="1">
      <c r="A1" s="90" t="s">
        <v>7</v>
      </c>
      <c r="B1" s="162" t="s">
        <v>354</v>
      </c>
      <c r="C1" s="92">
        <f>C2+C5+C8+C24+C27</f>
        <v>29991</v>
      </c>
    </row>
    <row r="2" spans="1:3" ht="30" customHeight="1">
      <c r="A2" s="94" t="s">
        <v>9</v>
      </c>
      <c r="B2" s="163" t="s">
        <v>0</v>
      </c>
      <c r="C2" s="132">
        <f>C3+C4</f>
        <v>414</v>
      </c>
    </row>
    <row r="3" spans="1:3" ht="30" customHeight="1">
      <c r="A3" s="94"/>
      <c r="B3" s="164" t="s">
        <v>285</v>
      </c>
      <c r="C3" s="142">
        <v>94</v>
      </c>
    </row>
    <row r="4" spans="1:3" ht="30" customHeight="1">
      <c r="A4" s="94"/>
      <c r="B4" s="159" t="s">
        <v>286</v>
      </c>
      <c r="C4" s="142">
        <v>320</v>
      </c>
    </row>
    <row r="5" spans="1:3" s="98" customFormat="1" ht="30" customHeight="1">
      <c r="A5" s="94" t="s">
        <v>11</v>
      </c>
      <c r="B5" s="163" t="s">
        <v>164</v>
      </c>
      <c r="C5" s="97">
        <f>SUM(C6:C7)</f>
        <v>99</v>
      </c>
    </row>
    <row r="6" spans="1:3" s="98" customFormat="1" ht="30" customHeight="1">
      <c r="A6" s="94"/>
      <c r="B6" s="159" t="s">
        <v>287</v>
      </c>
      <c r="C6" s="99">
        <v>86</v>
      </c>
    </row>
    <row r="7" spans="1:3" s="98" customFormat="1" ht="30" customHeight="1">
      <c r="A7" s="94"/>
      <c r="B7" s="159" t="s">
        <v>285</v>
      </c>
      <c r="C7" s="99">
        <v>13</v>
      </c>
    </row>
    <row r="8" spans="1:3" s="98" customFormat="1" ht="30" customHeight="1">
      <c r="A8" s="94" t="s">
        <v>13</v>
      </c>
      <c r="B8" s="163" t="s">
        <v>1</v>
      </c>
      <c r="C8" s="132">
        <f>SUM(C9:C22)</f>
        <v>19764</v>
      </c>
    </row>
    <row r="9" spans="1:3" s="98" customFormat="1" ht="30" customHeight="1">
      <c r="A9" s="94"/>
      <c r="B9" s="164" t="s">
        <v>288</v>
      </c>
      <c r="C9" s="156">
        <v>629</v>
      </c>
    </row>
    <row r="10" spans="1:3" s="98" customFormat="1" ht="30" customHeight="1">
      <c r="A10" s="94"/>
      <c r="B10" s="159" t="s">
        <v>289</v>
      </c>
      <c r="C10" s="156">
        <v>95</v>
      </c>
    </row>
    <row r="11" spans="1:3" s="98" customFormat="1" ht="30" customHeight="1">
      <c r="A11" s="94"/>
      <c r="B11" s="164" t="s">
        <v>290</v>
      </c>
      <c r="C11" s="143">
        <v>1905</v>
      </c>
    </row>
    <row r="12" spans="1:3" s="98" customFormat="1" ht="30" customHeight="1">
      <c r="A12" s="94"/>
      <c r="B12" s="164" t="s">
        <v>291</v>
      </c>
      <c r="C12" s="143">
        <v>1370</v>
      </c>
    </row>
    <row r="13" spans="1:3" s="98" customFormat="1" ht="30" customHeight="1">
      <c r="A13" s="94"/>
      <c r="B13" s="159" t="s">
        <v>292</v>
      </c>
      <c r="C13" s="143">
        <v>7747</v>
      </c>
    </row>
    <row r="14" spans="1:3" s="98" customFormat="1" ht="30" customHeight="1">
      <c r="A14" s="94"/>
      <c r="B14" s="159" t="s">
        <v>293</v>
      </c>
      <c r="C14" s="143">
        <v>202</v>
      </c>
    </row>
    <row r="15" spans="1:3" ht="30" customHeight="1">
      <c r="A15" s="94"/>
      <c r="B15" s="159" t="s">
        <v>312</v>
      </c>
      <c r="C15" s="140">
        <v>2350</v>
      </c>
    </row>
    <row r="16" spans="1:3" ht="30" customHeight="1">
      <c r="A16" s="94"/>
      <c r="B16" s="163" t="s">
        <v>328</v>
      </c>
      <c r="C16" s="96">
        <v>2350</v>
      </c>
    </row>
    <row r="17" spans="1:3" ht="30" customHeight="1">
      <c r="A17" s="94"/>
      <c r="B17" s="159" t="s">
        <v>324</v>
      </c>
      <c r="C17" s="140">
        <v>545</v>
      </c>
    </row>
    <row r="18" spans="1:3" ht="30" customHeight="1">
      <c r="A18" s="94"/>
      <c r="B18" s="159" t="s">
        <v>325</v>
      </c>
      <c r="C18" s="140">
        <v>574</v>
      </c>
    </row>
    <row r="19" spans="1:3" ht="30" customHeight="1">
      <c r="A19" s="94"/>
      <c r="B19" s="159" t="s">
        <v>316</v>
      </c>
      <c r="C19" s="140">
        <v>968</v>
      </c>
    </row>
    <row r="20" spans="1:3" s="98" customFormat="1" ht="30" customHeight="1">
      <c r="A20" s="94"/>
      <c r="B20" s="159" t="s">
        <v>320</v>
      </c>
      <c r="C20" s="151">
        <v>270</v>
      </c>
    </row>
    <row r="21" spans="1:3" s="98" customFormat="1" ht="30" customHeight="1">
      <c r="A21" s="94"/>
      <c r="B21" s="159" t="s">
        <v>323</v>
      </c>
      <c r="C21" s="147">
        <v>400</v>
      </c>
    </row>
    <row r="22" spans="1:3" s="98" customFormat="1" ht="30" customHeight="1">
      <c r="A22" s="94"/>
      <c r="B22" s="163" t="s">
        <v>353</v>
      </c>
      <c r="C22" s="140">
        <v>359</v>
      </c>
    </row>
    <row r="23" spans="1:2" s="98" customFormat="1" ht="30" customHeight="1">
      <c r="A23" s="94"/>
      <c r="B23" s="165"/>
    </row>
    <row r="24" spans="1:3" s="98" customFormat="1" ht="30" customHeight="1">
      <c r="A24" s="94" t="s">
        <v>15</v>
      </c>
      <c r="B24" s="163" t="s">
        <v>165</v>
      </c>
      <c r="C24" s="97">
        <f>C25+C26</f>
        <v>0</v>
      </c>
    </row>
    <row r="25" spans="1:3" s="98" customFormat="1" ht="30" customHeight="1">
      <c r="A25" s="94"/>
      <c r="B25" s="163" t="s">
        <v>265</v>
      </c>
      <c r="C25" s="96"/>
    </row>
    <row r="26" spans="1:3" s="98" customFormat="1" ht="30" customHeight="1">
      <c r="A26" s="94"/>
      <c r="B26" s="153"/>
      <c r="C26" s="99"/>
    </row>
    <row r="27" spans="1:3" s="98" customFormat="1" ht="30" customHeight="1">
      <c r="A27" s="94" t="s">
        <v>166</v>
      </c>
      <c r="B27" s="166" t="s">
        <v>167</v>
      </c>
      <c r="C27" s="132">
        <f>C28+C29+C32+C34+C36+C50+C52+C54+C56+C59</f>
        <v>9714</v>
      </c>
    </row>
    <row r="28" spans="1:3" s="98" customFormat="1" ht="30" customHeight="1">
      <c r="A28" s="94" t="s">
        <v>18</v>
      </c>
      <c r="B28" s="163" t="s">
        <v>168</v>
      </c>
      <c r="C28" s="96"/>
    </row>
    <row r="29" spans="1:5" s="98" customFormat="1" ht="30" customHeight="1">
      <c r="A29" s="94" t="s">
        <v>169</v>
      </c>
      <c r="B29" s="167" t="s">
        <v>170</v>
      </c>
      <c r="C29" s="101">
        <f>SUM(C30:C31)</f>
        <v>0</v>
      </c>
      <c r="E29" s="98" t="s">
        <v>6</v>
      </c>
    </row>
    <row r="30" spans="1:3" s="98" customFormat="1" ht="30" customHeight="1">
      <c r="A30" s="94"/>
      <c r="B30" s="163" t="s">
        <v>269</v>
      </c>
      <c r="C30" s="96"/>
    </row>
    <row r="31" spans="1:3" s="98" customFormat="1" ht="30" customHeight="1">
      <c r="A31" s="94"/>
      <c r="B31" s="163"/>
      <c r="C31" s="99"/>
    </row>
    <row r="32" spans="1:3" s="98" customFormat="1" ht="30" customHeight="1">
      <c r="A32" s="94" t="s">
        <v>171</v>
      </c>
      <c r="B32" s="168" t="s">
        <v>172</v>
      </c>
      <c r="C32" s="97"/>
    </row>
    <row r="33" spans="1:3" s="98" customFormat="1" ht="30" customHeight="1">
      <c r="A33" s="94"/>
      <c r="B33" s="168"/>
      <c r="C33" s="97"/>
    </row>
    <row r="34" spans="1:3" s="98" customFormat="1" ht="30" customHeight="1">
      <c r="A34" s="94" t="s">
        <v>173</v>
      </c>
      <c r="B34" s="168" t="s">
        <v>174</v>
      </c>
      <c r="C34" s="97"/>
    </row>
    <row r="35" spans="1:3" s="98" customFormat="1" ht="30" customHeight="1">
      <c r="A35" s="94"/>
      <c r="B35" s="168"/>
      <c r="C35" s="97"/>
    </row>
    <row r="36" spans="1:3" s="98" customFormat="1" ht="30" customHeight="1">
      <c r="A36" s="94" t="s">
        <v>175</v>
      </c>
      <c r="B36" s="167" t="s">
        <v>176</v>
      </c>
      <c r="C36" s="132">
        <f>SUM(C37:C49)</f>
        <v>9664</v>
      </c>
    </row>
    <row r="37" spans="1:3" s="98" customFormat="1" ht="30" customHeight="1">
      <c r="A37" s="94"/>
      <c r="B37" s="164" t="s">
        <v>302</v>
      </c>
      <c r="C37" s="143">
        <v>807</v>
      </c>
    </row>
    <row r="38" spans="1:3" s="98" customFormat="1" ht="30" customHeight="1">
      <c r="A38" s="94"/>
      <c r="B38" s="163" t="s">
        <v>338</v>
      </c>
      <c r="C38" s="143">
        <v>1968</v>
      </c>
    </row>
    <row r="39" spans="1:3" s="98" customFormat="1" ht="30" customHeight="1">
      <c r="A39" s="94"/>
      <c r="B39" s="163" t="s">
        <v>339</v>
      </c>
      <c r="C39" s="143">
        <v>13</v>
      </c>
    </row>
    <row r="40" spans="1:3" s="98" customFormat="1" ht="30" customHeight="1">
      <c r="A40" s="94"/>
      <c r="B40" s="163" t="s">
        <v>331</v>
      </c>
      <c r="C40" s="143">
        <v>562</v>
      </c>
    </row>
    <row r="41" spans="1:3" s="98" customFormat="1" ht="30" customHeight="1">
      <c r="A41" s="94"/>
      <c r="B41" s="163" t="s">
        <v>332</v>
      </c>
      <c r="C41" s="143">
        <v>760</v>
      </c>
    </row>
    <row r="42" spans="1:3" s="98" customFormat="1" ht="30" customHeight="1">
      <c r="A42" s="94"/>
      <c r="B42" s="159" t="s">
        <v>300</v>
      </c>
      <c r="C42" s="143">
        <v>121</v>
      </c>
    </row>
    <row r="43" spans="1:3" s="98" customFormat="1" ht="30" customHeight="1">
      <c r="A43" s="94"/>
      <c r="B43" s="164" t="s">
        <v>301</v>
      </c>
      <c r="C43" s="143">
        <v>163</v>
      </c>
    </row>
    <row r="44" spans="1:3" s="98" customFormat="1" ht="30" customHeight="1">
      <c r="A44" s="94"/>
      <c r="B44" s="163" t="s">
        <v>340</v>
      </c>
      <c r="C44" s="143">
        <v>262</v>
      </c>
    </row>
    <row r="45" spans="1:3" s="98" customFormat="1" ht="30" customHeight="1">
      <c r="A45" s="94"/>
      <c r="B45" s="164" t="s">
        <v>299</v>
      </c>
      <c r="C45" s="143">
        <v>3003</v>
      </c>
    </row>
    <row r="46" spans="1:3" s="98" customFormat="1" ht="30" customHeight="1">
      <c r="A46" s="94"/>
      <c r="B46" s="169" t="s">
        <v>277</v>
      </c>
      <c r="C46" s="99">
        <v>552</v>
      </c>
    </row>
    <row r="47" spans="1:3" s="98" customFormat="1" ht="30" customHeight="1">
      <c r="A47" s="94"/>
      <c r="B47" s="159" t="s">
        <v>352</v>
      </c>
      <c r="C47" s="99">
        <v>767</v>
      </c>
    </row>
    <row r="48" spans="1:3" ht="30" customHeight="1">
      <c r="A48" s="94"/>
      <c r="B48" s="159" t="s">
        <v>318</v>
      </c>
      <c r="C48" s="140">
        <v>285</v>
      </c>
    </row>
    <row r="49" spans="1:3" ht="30" customHeight="1">
      <c r="A49" s="94"/>
      <c r="B49" s="159" t="s">
        <v>319</v>
      </c>
      <c r="C49" s="140">
        <v>401</v>
      </c>
    </row>
    <row r="50" spans="1:3" s="98" customFormat="1" ht="30" customHeight="1">
      <c r="A50" s="94" t="s">
        <v>177</v>
      </c>
      <c r="B50" s="167" t="s">
        <v>178</v>
      </c>
      <c r="C50" s="97"/>
    </row>
    <row r="51" spans="1:3" s="98" customFormat="1" ht="30" customHeight="1">
      <c r="A51" s="94"/>
      <c r="B51" s="167"/>
      <c r="C51" s="97"/>
    </row>
    <row r="52" spans="1:3" s="98" customFormat="1" ht="30" customHeight="1">
      <c r="A52" s="94" t="s">
        <v>179</v>
      </c>
      <c r="B52" s="168" t="s">
        <v>180</v>
      </c>
      <c r="C52" s="97">
        <f>C53</f>
        <v>0</v>
      </c>
    </row>
    <row r="53" spans="1:3" s="98" customFormat="1" ht="30" customHeight="1">
      <c r="A53" s="94"/>
      <c r="B53" s="170"/>
      <c r="C53" s="96"/>
    </row>
    <row r="54" spans="1:3" s="98" customFormat="1" ht="30" customHeight="1">
      <c r="A54" s="94" t="s">
        <v>181</v>
      </c>
      <c r="B54" s="168" t="s">
        <v>182</v>
      </c>
      <c r="C54" s="96"/>
    </row>
    <row r="55" spans="1:3" s="98" customFormat="1" ht="30" customHeight="1">
      <c r="A55" s="94"/>
      <c r="B55" s="168"/>
      <c r="C55" s="96"/>
    </row>
    <row r="56" spans="1:3" s="98" customFormat="1" ht="30" customHeight="1">
      <c r="A56" s="94" t="s">
        <v>183</v>
      </c>
      <c r="B56" s="168" t="s">
        <v>184</v>
      </c>
      <c r="C56" s="97">
        <f>C57+C58</f>
        <v>0</v>
      </c>
    </row>
    <row r="57" spans="1:3" s="98" customFormat="1" ht="30" customHeight="1">
      <c r="A57" s="94"/>
      <c r="B57" s="163"/>
      <c r="C57" s="96"/>
    </row>
    <row r="58" spans="1:3" s="98" customFormat="1" ht="30" customHeight="1">
      <c r="A58" s="94"/>
      <c r="B58" s="168"/>
      <c r="C58" s="97"/>
    </row>
    <row r="59" spans="1:3" s="98" customFormat="1" ht="30" customHeight="1">
      <c r="A59" s="94" t="s">
        <v>185</v>
      </c>
      <c r="B59" s="168" t="s">
        <v>186</v>
      </c>
      <c r="C59" s="132">
        <f>SUM(C60:C60)</f>
        <v>50</v>
      </c>
    </row>
    <row r="60" spans="1:3" s="98" customFormat="1" ht="30" customHeight="1">
      <c r="A60" s="94"/>
      <c r="B60" s="159" t="s">
        <v>294</v>
      </c>
      <c r="C60" s="96">
        <v>50</v>
      </c>
    </row>
    <row r="61" spans="1:3" s="98" customFormat="1" ht="30" customHeight="1">
      <c r="A61" s="94"/>
      <c r="B61" s="171"/>
      <c r="C61" s="96"/>
    </row>
    <row r="62" spans="1:3" s="98" customFormat="1" ht="30" customHeight="1">
      <c r="A62" s="90" t="s">
        <v>20</v>
      </c>
      <c r="B62" s="162" t="s">
        <v>355</v>
      </c>
      <c r="C62" s="132">
        <f>C63+C71+C78</f>
        <v>1003451</v>
      </c>
    </row>
    <row r="63" spans="1:3" ht="30" customHeight="1">
      <c r="A63" s="135" t="s">
        <v>22</v>
      </c>
      <c r="B63" s="166" t="s">
        <v>187</v>
      </c>
      <c r="C63" s="132">
        <f>SUM(C64:C69)</f>
        <v>997995</v>
      </c>
    </row>
    <row r="64" spans="1:3" ht="30" customHeight="1">
      <c r="A64" s="94"/>
      <c r="B64" s="159" t="s">
        <v>295</v>
      </c>
      <c r="C64" s="147">
        <v>250</v>
      </c>
    </row>
    <row r="65" spans="1:3" ht="30" customHeight="1">
      <c r="A65" s="94"/>
      <c r="B65" s="159" t="s">
        <v>296</v>
      </c>
      <c r="C65" s="142">
        <v>7000</v>
      </c>
    </row>
    <row r="66" spans="1:3" ht="30" customHeight="1">
      <c r="A66" s="94"/>
      <c r="B66" s="159" t="s">
        <v>280</v>
      </c>
      <c r="C66" s="147">
        <v>239585</v>
      </c>
    </row>
    <row r="67" spans="1:3" ht="30" customHeight="1">
      <c r="A67" s="94"/>
      <c r="B67" s="159" t="s">
        <v>310</v>
      </c>
      <c r="C67" s="140">
        <v>249200</v>
      </c>
    </row>
    <row r="68" spans="1:3" ht="30" customHeight="1">
      <c r="A68" s="94"/>
      <c r="B68" s="163" t="s">
        <v>311</v>
      </c>
      <c r="C68" s="96">
        <v>501960</v>
      </c>
    </row>
    <row r="69" spans="1:3" ht="30" customHeight="1">
      <c r="A69" s="94"/>
      <c r="B69" s="172"/>
      <c r="C69" s="143"/>
    </row>
    <row r="70" spans="1:3" s="98" customFormat="1" ht="30" customHeight="1">
      <c r="A70" s="94" t="s">
        <v>24</v>
      </c>
      <c r="B70" s="163" t="s">
        <v>188</v>
      </c>
      <c r="C70" s="144"/>
    </row>
    <row r="71" spans="1:3" s="98" customFormat="1" ht="30" customHeight="1">
      <c r="A71" s="135" t="s">
        <v>26</v>
      </c>
      <c r="B71" s="166" t="s">
        <v>189</v>
      </c>
      <c r="C71" s="97">
        <f>SUM(C72:C74)</f>
        <v>5456</v>
      </c>
    </row>
    <row r="72" spans="1:3" s="98" customFormat="1" ht="30" customHeight="1">
      <c r="A72" s="94"/>
      <c r="B72" s="169" t="s">
        <v>297</v>
      </c>
      <c r="C72" s="101">
        <v>544</v>
      </c>
    </row>
    <row r="73" spans="1:3" ht="30" customHeight="1">
      <c r="A73" s="94"/>
      <c r="B73" s="159" t="s">
        <v>314</v>
      </c>
      <c r="C73" s="140">
        <v>4583</v>
      </c>
    </row>
    <row r="74" spans="1:3" ht="30" customHeight="1">
      <c r="A74" s="94"/>
      <c r="B74" s="159" t="s">
        <v>313</v>
      </c>
      <c r="C74" s="140">
        <v>329</v>
      </c>
    </row>
    <row r="75" spans="1:3" ht="30" customHeight="1">
      <c r="A75" s="94"/>
      <c r="B75" s="163"/>
      <c r="C75" s="140"/>
    </row>
    <row r="76" spans="1:3" s="98" customFormat="1" ht="30" customHeight="1">
      <c r="A76" s="94" t="s">
        <v>28</v>
      </c>
      <c r="B76" s="163" t="s">
        <v>190</v>
      </c>
      <c r="C76" s="104"/>
    </row>
    <row r="77" spans="1:3" s="98" customFormat="1" ht="30" customHeight="1">
      <c r="A77" s="94"/>
      <c r="B77" s="163"/>
      <c r="C77" s="104"/>
    </row>
    <row r="78" spans="1:3" s="98" customFormat="1" ht="30" customHeight="1">
      <c r="A78" s="136" t="s">
        <v>30</v>
      </c>
      <c r="B78" s="111" t="s">
        <v>191</v>
      </c>
      <c r="C78" s="137">
        <f>C79+C81+C83+C85+C90+C92+C94</f>
        <v>0</v>
      </c>
    </row>
    <row r="79" spans="1:3" s="98" customFormat="1" ht="30" customHeight="1">
      <c r="A79" s="94" t="s">
        <v>32</v>
      </c>
      <c r="B79" s="105" t="s">
        <v>192</v>
      </c>
      <c r="C79" s="97"/>
    </row>
    <row r="80" spans="1:3" s="98" customFormat="1" ht="30" customHeight="1">
      <c r="A80" s="94"/>
      <c r="B80" s="105"/>
      <c r="C80" s="97"/>
    </row>
    <row r="81" spans="1:3" s="98" customFormat="1" ht="30" customHeight="1">
      <c r="A81" s="94" t="s">
        <v>193</v>
      </c>
      <c r="B81" s="168" t="s">
        <v>194</v>
      </c>
      <c r="C81" s="97"/>
    </row>
    <row r="82" spans="1:3" s="98" customFormat="1" ht="30" customHeight="1">
      <c r="A82" s="94"/>
      <c r="B82" s="168"/>
      <c r="C82" s="97"/>
    </row>
    <row r="83" spans="1:3" s="98" customFormat="1" ht="30" customHeight="1">
      <c r="A83" s="94" t="s">
        <v>195</v>
      </c>
      <c r="B83" s="168" t="s">
        <v>174</v>
      </c>
      <c r="C83" s="97"/>
    </row>
    <row r="84" spans="1:3" s="98" customFormat="1" ht="30" customHeight="1">
      <c r="A84" s="94"/>
      <c r="B84" s="168"/>
      <c r="C84" s="97"/>
    </row>
    <row r="85" spans="1:3" s="98" customFormat="1" ht="30" customHeight="1">
      <c r="A85" s="94" t="s">
        <v>196</v>
      </c>
      <c r="B85" s="168" t="s">
        <v>197</v>
      </c>
      <c r="C85" s="99">
        <f>C86+C87</f>
        <v>0</v>
      </c>
    </row>
    <row r="86" spans="1:3" s="98" customFormat="1" ht="30" customHeight="1">
      <c r="A86" s="94"/>
      <c r="B86" s="163" t="s">
        <v>266</v>
      </c>
      <c r="C86" s="99"/>
    </row>
    <row r="87" spans="1:3" s="98" customFormat="1" ht="30" customHeight="1">
      <c r="A87" s="94"/>
      <c r="B87" s="163" t="s">
        <v>267</v>
      </c>
      <c r="C87" s="99"/>
    </row>
    <row r="88" spans="1:3" s="98" customFormat="1" ht="30" customHeight="1">
      <c r="A88" s="94" t="s">
        <v>198</v>
      </c>
      <c r="B88" s="168" t="s">
        <v>199</v>
      </c>
      <c r="C88" s="97"/>
    </row>
    <row r="89" spans="1:3" s="98" customFormat="1" ht="30" customHeight="1">
      <c r="A89" s="94"/>
      <c r="B89" s="170"/>
      <c r="C89" s="97"/>
    </row>
    <row r="90" spans="1:3" ht="30" customHeight="1">
      <c r="A90" s="94" t="s">
        <v>200</v>
      </c>
      <c r="B90" s="168" t="s">
        <v>180</v>
      </c>
      <c r="C90" s="92">
        <f>C91</f>
        <v>0</v>
      </c>
    </row>
    <row r="91" spans="1:3" ht="30" customHeight="1">
      <c r="A91" s="94"/>
      <c r="B91" s="170"/>
      <c r="C91" s="146"/>
    </row>
    <row r="92" spans="1:3" ht="30" customHeight="1">
      <c r="A92" s="94" t="s">
        <v>201</v>
      </c>
      <c r="B92" s="168" t="s">
        <v>202</v>
      </c>
      <c r="C92" s="96"/>
    </row>
    <row r="93" spans="1:3" ht="30" customHeight="1">
      <c r="A93" s="94"/>
      <c r="B93" s="168"/>
      <c r="C93" s="96"/>
    </row>
    <row r="94" spans="1:3" s="98" customFormat="1" ht="30" customHeight="1">
      <c r="A94" s="94" t="s">
        <v>203</v>
      </c>
      <c r="B94" s="168" t="s">
        <v>204</v>
      </c>
      <c r="C94" s="97"/>
    </row>
    <row r="95" spans="1:3" s="98" customFormat="1" ht="30" customHeight="1">
      <c r="A95" s="94"/>
      <c r="B95" s="153"/>
      <c r="C95" s="99"/>
    </row>
    <row r="96" spans="1:3" ht="30" customHeight="1">
      <c r="A96" s="90" t="s">
        <v>34</v>
      </c>
      <c r="B96" s="166" t="s">
        <v>205</v>
      </c>
      <c r="C96" s="132">
        <f>C97+C131</f>
        <v>-6542</v>
      </c>
    </row>
    <row r="97" spans="1:3" s="98" customFormat="1" ht="30" customHeight="1">
      <c r="A97" s="94" t="s">
        <v>36</v>
      </c>
      <c r="B97" s="163" t="s">
        <v>2</v>
      </c>
      <c r="C97" s="97">
        <f>SUM(C98:C130)</f>
        <v>-11082</v>
      </c>
    </row>
    <row r="98" spans="1:3" s="98" customFormat="1" ht="30" customHeight="1">
      <c r="A98" s="94"/>
      <c r="B98" s="164" t="s">
        <v>288</v>
      </c>
      <c r="C98" s="156">
        <v>-629</v>
      </c>
    </row>
    <row r="99" spans="1:3" s="98" customFormat="1" ht="30" customHeight="1">
      <c r="A99" s="94"/>
      <c r="B99" s="159" t="s">
        <v>289</v>
      </c>
      <c r="C99" s="156">
        <v>-95</v>
      </c>
    </row>
    <row r="100" spans="1:3" s="98" customFormat="1" ht="30" customHeight="1">
      <c r="A100" s="94"/>
      <c r="B100" s="159" t="s">
        <v>281</v>
      </c>
      <c r="C100" s="147">
        <v>91</v>
      </c>
    </row>
    <row r="101" spans="1:3" s="98" customFormat="1" ht="30" customHeight="1">
      <c r="A101" s="94"/>
      <c r="B101" s="159" t="s">
        <v>298</v>
      </c>
      <c r="C101" s="147">
        <v>-807</v>
      </c>
    </row>
    <row r="102" spans="1:3" s="98" customFormat="1" ht="30" customHeight="1">
      <c r="A102" s="94"/>
      <c r="B102" s="159" t="s">
        <v>303</v>
      </c>
      <c r="C102" s="147">
        <v>-250</v>
      </c>
    </row>
    <row r="103" spans="1:3" s="98" customFormat="1" ht="30" customHeight="1">
      <c r="A103" s="94"/>
      <c r="B103" s="159" t="s">
        <v>320</v>
      </c>
      <c r="C103" s="151">
        <v>-270</v>
      </c>
    </row>
    <row r="104" spans="1:3" s="98" customFormat="1" ht="30" customHeight="1">
      <c r="A104" s="94"/>
      <c r="B104" s="159" t="s">
        <v>290</v>
      </c>
      <c r="C104" s="151">
        <v>-1905</v>
      </c>
    </row>
    <row r="105" spans="1:3" s="98" customFormat="1" ht="30" customHeight="1">
      <c r="A105" s="94"/>
      <c r="B105" s="159" t="s">
        <v>307</v>
      </c>
      <c r="C105" s="156">
        <v>-406</v>
      </c>
    </row>
    <row r="106" spans="1:3" s="98" customFormat="1" ht="30" customHeight="1">
      <c r="A106" s="94"/>
      <c r="B106" s="159" t="s">
        <v>321</v>
      </c>
      <c r="C106" s="140">
        <v>1000</v>
      </c>
    </row>
    <row r="107" spans="1:3" s="98" customFormat="1" ht="30" customHeight="1">
      <c r="A107" s="94"/>
      <c r="B107" s="160" t="s">
        <v>293</v>
      </c>
      <c r="C107" s="140">
        <v>-202</v>
      </c>
    </row>
    <row r="108" spans="1:3" s="98" customFormat="1" ht="30" customHeight="1">
      <c r="A108" s="94"/>
      <c r="B108" s="159" t="s">
        <v>294</v>
      </c>
      <c r="C108" s="152">
        <v>-50</v>
      </c>
    </row>
    <row r="109" spans="1:3" s="98" customFormat="1" ht="30" customHeight="1">
      <c r="A109" s="94"/>
      <c r="B109" s="159" t="s">
        <v>323</v>
      </c>
      <c r="C109" s="147">
        <v>-400</v>
      </c>
    </row>
    <row r="110" spans="1:3" s="98" customFormat="1" ht="30" customHeight="1">
      <c r="A110" s="94"/>
      <c r="B110" s="159" t="s">
        <v>304</v>
      </c>
      <c r="C110" s="147">
        <v>-2178</v>
      </c>
    </row>
    <row r="111" spans="1:3" s="98" customFormat="1" ht="30" customHeight="1">
      <c r="A111" s="94"/>
      <c r="B111" s="159" t="s">
        <v>275</v>
      </c>
      <c r="C111" s="147">
        <v>8541</v>
      </c>
    </row>
    <row r="112" spans="1:3" s="98" customFormat="1" ht="30" customHeight="1">
      <c r="A112" s="94"/>
      <c r="B112" s="164" t="s">
        <v>276</v>
      </c>
      <c r="C112" s="151">
        <v>403</v>
      </c>
    </row>
    <row r="113" spans="1:3" s="98" customFormat="1" ht="30" customHeight="1">
      <c r="A113" s="94"/>
      <c r="B113" s="164" t="s">
        <v>284</v>
      </c>
      <c r="C113" s="140">
        <v>28882</v>
      </c>
    </row>
    <row r="114" spans="1:3" s="98" customFormat="1" ht="30" customHeight="1">
      <c r="A114" s="94"/>
      <c r="B114" s="164" t="s">
        <v>350</v>
      </c>
      <c r="C114" s="140">
        <v>-28882</v>
      </c>
    </row>
    <row r="115" spans="1:3" s="98" customFormat="1" ht="30" customHeight="1">
      <c r="A115" s="94"/>
      <c r="B115" s="159" t="s">
        <v>322</v>
      </c>
      <c r="C115" s="148">
        <v>-9164</v>
      </c>
    </row>
    <row r="116" spans="1:3" ht="30" customHeight="1">
      <c r="A116" s="94"/>
      <c r="B116" s="159" t="s">
        <v>351</v>
      </c>
      <c r="C116" s="140">
        <v>-1302</v>
      </c>
    </row>
    <row r="117" spans="1:3" s="98" customFormat="1" ht="30" customHeight="1">
      <c r="A117" s="94"/>
      <c r="B117" s="159" t="s">
        <v>282</v>
      </c>
      <c r="C117" s="147">
        <v>1778</v>
      </c>
    </row>
    <row r="118" spans="1:3" s="98" customFormat="1" ht="30" customHeight="1">
      <c r="A118" s="94"/>
      <c r="B118" s="159" t="s">
        <v>283</v>
      </c>
      <c r="C118" s="147">
        <v>1905</v>
      </c>
    </row>
    <row r="119" spans="1:3" ht="30" customHeight="1">
      <c r="A119" s="94"/>
      <c r="B119" s="169" t="s">
        <v>326</v>
      </c>
      <c r="C119" s="157">
        <v>129</v>
      </c>
    </row>
    <row r="120" spans="1:3" ht="30" customHeight="1">
      <c r="A120" s="94"/>
      <c r="B120" s="161" t="s">
        <v>333</v>
      </c>
      <c r="C120" s="158">
        <v>-767</v>
      </c>
    </row>
    <row r="121" spans="1:3" ht="30" customHeight="1">
      <c r="A121" s="94"/>
      <c r="B121" s="159" t="s">
        <v>315</v>
      </c>
      <c r="C121" s="140">
        <v>8913</v>
      </c>
    </row>
    <row r="122" spans="1:3" ht="30" customHeight="1">
      <c r="A122" s="94"/>
      <c r="B122" s="159" t="s">
        <v>309</v>
      </c>
      <c r="C122" s="140">
        <v>-4583</v>
      </c>
    </row>
    <row r="123" spans="1:3" ht="30" customHeight="1">
      <c r="A123" s="94"/>
      <c r="B123" s="163" t="s">
        <v>317</v>
      </c>
      <c r="C123" s="140">
        <v>-359</v>
      </c>
    </row>
    <row r="124" spans="1:3" ht="30" customHeight="1">
      <c r="A124" s="94"/>
      <c r="B124" s="159" t="s">
        <v>316</v>
      </c>
      <c r="C124" s="140">
        <v>-968</v>
      </c>
    </row>
    <row r="125" spans="1:3" ht="30" customHeight="1">
      <c r="A125" s="94"/>
      <c r="B125" s="159" t="s">
        <v>318</v>
      </c>
      <c r="C125" s="140">
        <v>-285</v>
      </c>
    </row>
    <row r="126" spans="1:3" ht="30" customHeight="1">
      <c r="A126" s="94"/>
      <c r="B126" s="159" t="s">
        <v>319</v>
      </c>
      <c r="C126" s="140">
        <v>-401</v>
      </c>
    </row>
    <row r="127" spans="1:3" ht="30" customHeight="1">
      <c r="A127" s="94"/>
      <c r="B127" s="173" t="s">
        <v>342</v>
      </c>
      <c r="C127" s="140">
        <v>501</v>
      </c>
    </row>
    <row r="128" spans="1:3" ht="30" customHeight="1">
      <c r="A128" s="94"/>
      <c r="B128" s="163" t="s">
        <v>270</v>
      </c>
      <c r="C128" s="140">
        <v>178</v>
      </c>
    </row>
    <row r="129" spans="1:3" ht="30" customHeight="1">
      <c r="A129" s="94"/>
      <c r="B129" s="163"/>
      <c r="C129" s="140">
        <v>-10000</v>
      </c>
    </row>
    <row r="130" spans="1:3" ht="30" customHeight="1">
      <c r="A130" s="94"/>
      <c r="B130" s="163"/>
      <c r="C130" s="140">
        <v>500</v>
      </c>
    </row>
    <row r="131" spans="1:3" ht="30" customHeight="1">
      <c r="A131" s="135" t="s">
        <v>38</v>
      </c>
      <c r="B131" s="166" t="s">
        <v>3</v>
      </c>
      <c r="C131" s="122">
        <f>C132+C136</f>
        <v>4540</v>
      </c>
    </row>
    <row r="132" spans="1:3" ht="30" customHeight="1">
      <c r="A132" s="135"/>
      <c r="B132" s="166" t="s">
        <v>262</v>
      </c>
      <c r="C132" s="122">
        <f>SUM(C133:C135)</f>
        <v>-1093</v>
      </c>
    </row>
    <row r="133" spans="1:3" ht="30" customHeight="1">
      <c r="A133" s="135"/>
      <c r="B133" s="163" t="s">
        <v>330</v>
      </c>
      <c r="C133" s="107">
        <v>406</v>
      </c>
    </row>
    <row r="134" spans="1:3" ht="30" customHeight="1">
      <c r="A134" s="94"/>
      <c r="B134" s="159" t="s">
        <v>306</v>
      </c>
      <c r="C134" s="96">
        <v>-979</v>
      </c>
    </row>
    <row r="135" spans="1:3" ht="30" customHeight="1">
      <c r="A135" s="94"/>
      <c r="B135" s="159" t="s">
        <v>285</v>
      </c>
      <c r="C135" s="140">
        <v>-520</v>
      </c>
    </row>
    <row r="136" spans="1:3" s="98" customFormat="1" ht="30" customHeight="1">
      <c r="A136" s="136"/>
      <c r="B136" s="166" t="s">
        <v>263</v>
      </c>
      <c r="C136" s="132">
        <f>SUM(C137:C146)</f>
        <v>5633</v>
      </c>
    </row>
    <row r="137" spans="1:3" ht="30" customHeight="1">
      <c r="A137" s="94"/>
      <c r="B137" s="159" t="s">
        <v>305</v>
      </c>
      <c r="C137" s="147">
        <v>-544</v>
      </c>
    </row>
    <row r="138" spans="1:3" ht="30" customHeight="1">
      <c r="A138" s="94"/>
      <c r="B138" s="159" t="s">
        <v>314</v>
      </c>
      <c r="C138" s="140">
        <v>-8913</v>
      </c>
    </row>
    <row r="139" spans="1:3" ht="30" customHeight="1">
      <c r="A139" s="94"/>
      <c r="B139" s="159" t="s">
        <v>313</v>
      </c>
      <c r="C139" s="140">
        <v>-329</v>
      </c>
    </row>
    <row r="140" spans="1:3" ht="30" customHeight="1">
      <c r="A140" s="94"/>
      <c r="B140" s="159" t="s">
        <v>322</v>
      </c>
      <c r="C140" s="140">
        <v>9164</v>
      </c>
    </row>
    <row r="141" spans="1:3" ht="30" customHeight="1">
      <c r="A141" s="94"/>
      <c r="B141" s="159" t="s">
        <v>351</v>
      </c>
      <c r="C141" s="140">
        <v>-9164</v>
      </c>
    </row>
    <row r="142" spans="1:3" ht="30" customHeight="1">
      <c r="A142" s="94"/>
      <c r="B142" s="159" t="s">
        <v>324</v>
      </c>
      <c r="C142" s="140">
        <v>-545</v>
      </c>
    </row>
    <row r="143" spans="1:3" ht="30" customHeight="1">
      <c r="A143" s="94"/>
      <c r="B143" s="159" t="s">
        <v>325</v>
      </c>
      <c r="C143" s="140">
        <v>-574</v>
      </c>
    </row>
    <row r="144" spans="1:3" s="78" customFormat="1" ht="30" customHeight="1">
      <c r="A144" s="79"/>
      <c r="B144" s="185" t="s">
        <v>278</v>
      </c>
      <c r="C144" s="99">
        <v>6538</v>
      </c>
    </row>
    <row r="145" spans="1:3" s="78" customFormat="1" ht="30" customHeight="1">
      <c r="A145" s="79"/>
      <c r="B145" s="185"/>
      <c r="C145" s="99">
        <v>10000</v>
      </c>
    </row>
    <row r="146" spans="1:3" s="78" customFormat="1" ht="30" customHeight="1">
      <c r="A146" s="79"/>
      <c r="B146" s="185"/>
      <c r="C146" s="99"/>
    </row>
    <row r="147" spans="1:3" s="98" customFormat="1" ht="30" customHeight="1">
      <c r="A147" s="90" t="s">
        <v>206</v>
      </c>
      <c r="B147" s="166" t="s">
        <v>207</v>
      </c>
      <c r="C147" s="97">
        <f>C1+C62+C96</f>
        <v>1026900</v>
      </c>
    </row>
    <row r="148" spans="1:3" ht="30" customHeight="1">
      <c r="A148" s="90" t="s">
        <v>62</v>
      </c>
      <c r="B148" s="166" t="s">
        <v>208</v>
      </c>
      <c r="C148" s="96">
        <f>C149+C151+C153</f>
        <v>0</v>
      </c>
    </row>
    <row r="149" spans="1:3" s="98" customFormat="1" ht="30" customHeight="1">
      <c r="A149" s="94" t="s">
        <v>64</v>
      </c>
      <c r="B149" s="163" t="s">
        <v>209</v>
      </c>
      <c r="C149" s="97">
        <f>C150</f>
        <v>0</v>
      </c>
    </row>
    <row r="150" spans="1:3" s="98" customFormat="1" ht="30" customHeight="1">
      <c r="A150" s="94"/>
      <c r="B150" s="153"/>
      <c r="C150" s="101"/>
    </row>
    <row r="151" spans="1:7" s="98" customFormat="1" ht="30" customHeight="1">
      <c r="A151" s="94" t="s">
        <v>66</v>
      </c>
      <c r="B151" s="163" t="s">
        <v>210</v>
      </c>
      <c r="C151" s="99"/>
      <c r="F151" s="108"/>
      <c r="G151" s="101"/>
    </row>
    <row r="152" spans="1:7" s="98" customFormat="1" ht="30" customHeight="1">
      <c r="A152" s="94"/>
      <c r="B152" s="163"/>
      <c r="C152" s="99"/>
      <c r="F152" s="108"/>
      <c r="G152" s="101"/>
    </row>
    <row r="153" spans="1:3" s="98" customFormat="1" ht="30" customHeight="1">
      <c r="A153" s="94" t="s">
        <v>68</v>
      </c>
      <c r="B153" s="163" t="s">
        <v>211</v>
      </c>
      <c r="C153" s="97">
        <f>C154+C155</f>
        <v>0</v>
      </c>
    </row>
    <row r="154" spans="1:3" s="98" customFormat="1" ht="30" customHeight="1">
      <c r="A154" s="94"/>
      <c r="B154" s="163" t="s">
        <v>273</v>
      </c>
      <c r="C154" s="96"/>
    </row>
    <row r="155" spans="1:3" s="98" customFormat="1" ht="30" customHeight="1">
      <c r="A155" s="94"/>
      <c r="B155" s="163"/>
      <c r="C155" s="97"/>
    </row>
    <row r="156" spans="1:3" s="98" customFormat="1" ht="30" customHeight="1">
      <c r="A156" s="94"/>
      <c r="B156" s="163"/>
      <c r="C156" s="97"/>
    </row>
    <row r="157" spans="1:3" s="98" customFormat="1" ht="30" customHeight="1">
      <c r="A157" s="90" t="s">
        <v>84</v>
      </c>
      <c r="B157" s="166" t="s">
        <v>212</v>
      </c>
      <c r="C157" s="97">
        <f>C158+C160+C162+C164</f>
        <v>0</v>
      </c>
    </row>
    <row r="158" spans="1:3" s="98" customFormat="1" ht="30" customHeight="1">
      <c r="A158" s="94" t="s">
        <v>86</v>
      </c>
      <c r="B158" s="163" t="s">
        <v>213</v>
      </c>
      <c r="C158" s="92"/>
    </row>
    <row r="159" spans="1:3" s="98" customFormat="1" ht="30" customHeight="1">
      <c r="A159" s="94"/>
      <c r="B159" s="163"/>
      <c r="C159" s="92"/>
    </row>
    <row r="160" spans="1:3" s="98" customFormat="1" ht="30" customHeight="1">
      <c r="A160" s="94" t="s">
        <v>88</v>
      </c>
      <c r="B160" s="163" t="s">
        <v>214</v>
      </c>
      <c r="C160" s="101"/>
    </row>
    <row r="161" spans="1:3" s="98" customFormat="1" ht="30" customHeight="1">
      <c r="A161" s="94"/>
      <c r="B161" s="163"/>
      <c r="C161" s="101"/>
    </row>
    <row r="162" spans="1:3" s="98" customFormat="1" ht="30" customHeight="1">
      <c r="A162" s="94" t="s">
        <v>90</v>
      </c>
      <c r="B162" s="163" t="s">
        <v>215</v>
      </c>
      <c r="C162" s="96">
        <f>C163</f>
        <v>0</v>
      </c>
    </row>
    <row r="163" spans="1:3" s="98" customFormat="1" ht="30" customHeight="1">
      <c r="A163" s="94"/>
      <c r="B163" s="163" t="s">
        <v>258</v>
      </c>
      <c r="C163" s="96"/>
    </row>
    <row r="164" spans="1:3" s="98" customFormat="1" ht="30" customHeight="1">
      <c r="A164" s="94" t="s">
        <v>92</v>
      </c>
      <c r="B164" s="163" t="s">
        <v>216</v>
      </c>
      <c r="C164" s="96"/>
    </row>
    <row r="165" spans="1:3" s="98" customFormat="1" ht="30" customHeight="1">
      <c r="A165" s="94"/>
      <c r="B165" s="163"/>
      <c r="C165" s="96"/>
    </row>
    <row r="166" spans="1:3" s="98" customFormat="1" ht="30" customHeight="1">
      <c r="A166" s="90" t="s">
        <v>217</v>
      </c>
      <c r="B166" s="166" t="s">
        <v>218</v>
      </c>
      <c r="C166" s="132">
        <f>C167+C172+C174+C176</f>
        <v>1189</v>
      </c>
    </row>
    <row r="167" spans="1:3" s="98" customFormat="1" ht="30" customHeight="1">
      <c r="A167" s="94" t="s">
        <v>98</v>
      </c>
      <c r="B167" s="163" t="s">
        <v>257</v>
      </c>
      <c r="C167" s="109">
        <v>1189</v>
      </c>
    </row>
    <row r="168" spans="1:3" s="98" customFormat="1" ht="30" customHeight="1">
      <c r="A168" s="94"/>
      <c r="B168" s="163" t="s">
        <v>343</v>
      </c>
      <c r="C168" s="109">
        <v>1189</v>
      </c>
    </row>
    <row r="169" spans="1:3" s="98" customFormat="1" ht="30" customHeight="1">
      <c r="A169" s="94"/>
      <c r="B169" s="163" t="s">
        <v>271</v>
      </c>
      <c r="C169" s="109"/>
    </row>
    <row r="170" spans="1:3" s="98" customFormat="1" ht="30" customHeight="1">
      <c r="A170" s="94"/>
      <c r="B170" s="163" t="s">
        <v>261</v>
      </c>
      <c r="C170" s="109"/>
    </row>
    <row r="171" spans="1:3" s="98" customFormat="1" ht="30" customHeight="1">
      <c r="A171" s="94"/>
      <c r="B171" s="163"/>
      <c r="C171" s="109"/>
    </row>
    <row r="172" spans="1:3" s="98" customFormat="1" ht="30" customHeight="1">
      <c r="A172" s="94" t="s">
        <v>100</v>
      </c>
      <c r="B172" s="163" t="s">
        <v>219</v>
      </c>
      <c r="C172" s="96">
        <f>C173</f>
        <v>0</v>
      </c>
    </row>
    <row r="173" spans="1:3" s="98" customFormat="1" ht="30" customHeight="1">
      <c r="A173" s="94"/>
      <c r="B173" s="163" t="s">
        <v>259</v>
      </c>
      <c r="C173" s="96"/>
    </row>
    <row r="174" spans="1:3" ht="30" customHeight="1">
      <c r="A174" s="94" t="s">
        <v>102</v>
      </c>
      <c r="B174" s="163" t="s">
        <v>220</v>
      </c>
      <c r="C174" s="101"/>
    </row>
    <row r="175" spans="1:3" ht="30" customHeight="1">
      <c r="A175" s="94"/>
      <c r="B175" s="163"/>
      <c r="C175" s="101"/>
    </row>
    <row r="176" spans="1:3" s="98" customFormat="1" ht="30" customHeight="1">
      <c r="A176" s="94" t="s">
        <v>104</v>
      </c>
      <c r="B176" s="163" t="s">
        <v>221</v>
      </c>
      <c r="C176" s="101"/>
    </row>
    <row r="177" spans="1:3" s="98" customFormat="1" ht="30" customHeight="1">
      <c r="A177" s="94"/>
      <c r="B177" s="163"/>
      <c r="C177" s="101"/>
    </row>
    <row r="178" spans="1:3" s="98" customFormat="1" ht="30" customHeight="1">
      <c r="A178" s="90" t="s">
        <v>106</v>
      </c>
      <c r="B178" s="166" t="s">
        <v>222</v>
      </c>
      <c r="C178" s="101">
        <f>C179+C181+C183+C185</f>
        <v>0</v>
      </c>
    </row>
    <row r="179" spans="1:3" s="98" customFormat="1" ht="30" customHeight="1">
      <c r="A179" s="94" t="s">
        <v>108</v>
      </c>
      <c r="B179" s="163" t="s">
        <v>223</v>
      </c>
      <c r="C179" s="96"/>
    </row>
    <row r="180" spans="1:3" s="98" customFormat="1" ht="30" customHeight="1">
      <c r="A180" s="94"/>
      <c r="B180" s="163"/>
      <c r="C180" s="96"/>
    </row>
    <row r="181" spans="1:3" s="98" customFormat="1" ht="30" customHeight="1">
      <c r="A181" s="94" t="s">
        <v>110</v>
      </c>
      <c r="B181" s="163" t="s">
        <v>224</v>
      </c>
      <c r="C181" s="96">
        <f>C182</f>
        <v>0</v>
      </c>
    </row>
    <row r="182" spans="1:3" s="98" customFormat="1" ht="30" customHeight="1">
      <c r="A182" s="94"/>
      <c r="B182" s="163"/>
      <c r="C182" s="96"/>
    </row>
    <row r="183" spans="1:3" s="98" customFormat="1" ht="30" customHeight="1">
      <c r="A183" s="94" t="s">
        <v>112</v>
      </c>
      <c r="B183" s="163" t="s">
        <v>225</v>
      </c>
      <c r="C183" s="101"/>
    </row>
    <row r="184" spans="1:3" s="98" customFormat="1" ht="30" customHeight="1">
      <c r="A184" s="94"/>
      <c r="B184" s="163"/>
      <c r="C184" s="101"/>
    </row>
    <row r="185" spans="1:3" s="98" customFormat="1" ht="30" customHeight="1">
      <c r="A185" s="94" t="s">
        <v>114</v>
      </c>
      <c r="B185" s="163" t="s">
        <v>226</v>
      </c>
      <c r="C185" s="99"/>
    </row>
    <row r="186" spans="1:3" s="98" customFormat="1" ht="30" customHeight="1">
      <c r="A186" s="94"/>
      <c r="B186" s="163"/>
      <c r="C186" s="99"/>
    </row>
    <row r="187" spans="1:3" s="98" customFormat="1" ht="30" customHeight="1">
      <c r="A187" s="90" t="s">
        <v>116</v>
      </c>
      <c r="B187" s="166" t="s">
        <v>227</v>
      </c>
      <c r="C187" s="109">
        <f>C148+C157+C166+C178</f>
        <v>1189</v>
      </c>
    </row>
    <row r="188" spans="1:3" s="98" customFormat="1" ht="30" customHeight="1">
      <c r="A188" s="110" t="s">
        <v>228</v>
      </c>
      <c r="B188" s="111" t="s">
        <v>229</v>
      </c>
      <c r="C188" s="129">
        <f>C147+C187</f>
        <v>1028089</v>
      </c>
    </row>
    <row r="189" spans="1:254" ht="30" customHeight="1">
      <c r="A189" s="112"/>
      <c r="B189" s="174"/>
      <c r="C189" s="99"/>
      <c r="D189" s="113"/>
      <c r="E189" s="112"/>
      <c r="F189" s="113"/>
      <c r="G189" s="112"/>
      <c r="H189" s="113"/>
      <c r="I189" s="112"/>
      <c r="J189" s="113"/>
      <c r="K189" s="112"/>
      <c r="L189" s="113"/>
      <c r="M189" s="112"/>
      <c r="N189" s="113"/>
      <c r="O189" s="112"/>
      <c r="P189" s="113"/>
      <c r="Q189" s="112"/>
      <c r="R189" s="113"/>
      <c r="S189" s="112"/>
      <c r="T189" s="113"/>
      <c r="U189" s="112"/>
      <c r="V189" s="113"/>
      <c r="W189" s="112"/>
      <c r="X189" s="113"/>
      <c r="Y189" s="112"/>
      <c r="Z189" s="113"/>
      <c r="AA189" s="112"/>
      <c r="AB189" s="113"/>
      <c r="AC189" s="112"/>
      <c r="AD189" s="113"/>
      <c r="AE189" s="112"/>
      <c r="AF189" s="113"/>
      <c r="AG189" s="112"/>
      <c r="AH189" s="113"/>
      <c r="AI189" s="112"/>
      <c r="AJ189" s="113"/>
      <c r="AK189" s="112"/>
      <c r="AL189" s="113"/>
      <c r="AM189" s="112"/>
      <c r="AN189" s="113"/>
      <c r="AO189" s="112"/>
      <c r="AP189" s="113"/>
      <c r="AQ189" s="112"/>
      <c r="AR189" s="113"/>
      <c r="AS189" s="112"/>
      <c r="AT189" s="113"/>
      <c r="AU189" s="112"/>
      <c r="AV189" s="113"/>
      <c r="AW189" s="112"/>
      <c r="AX189" s="113"/>
      <c r="AY189" s="112"/>
      <c r="AZ189" s="113"/>
      <c r="BA189" s="112"/>
      <c r="BB189" s="113"/>
      <c r="BC189" s="112"/>
      <c r="BD189" s="113"/>
      <c r="BE189" s="112"/>
      <c r="BF189" s="113"/>
      <c r="BG189" s="112"/>
      <c r="BH189" s="113"/>
      <c r="BI189" s="112"/>
      <c r="BJ189" s="113"/>
      <c r="BK189" s="112"/>
      <c r="BL189" s="113"/>
      <c r="BM189" s="112"/>
      <c r="BN189" s="113"/>
      <c r="BO189" s="112"/>
      <c r="BP189" s="113"/>
      <c r="BQ189" s="112"/>
      <c r="BR189" s="113"/>
      <c r="BS189" s="112"/>
      <c r="BT189" s="113"/>
      <c r="BU189" s="112"/>
      <c r="BV189" s="113"/>
      <c r="BW189" s="112"/>
      <c r="BX189" s="113"/>
      <c r="BY189" s="112"/>
      <c r="BZ189" s="113"/>
      <c r="CA189" s="112"/>
      <c r="CB189" s="113"/>
      <c r="CC189" s="112"/>
      <c r="CD189" s="113"/>
      <c r="CE189" s="112"/>
      <c r="CF189" s="113"/>
      <c r="CG189" s="112"/>
      <c r="CH189" s="113"/>
      <c r="CI189" s="112"/>
      <c r="CJ189" s="113"/>
      <c r="CK189" s="112"/>
      <c r="CL189" s="113"/>
      <c r="CM189" s="112"/>
      <c r="CN189" s="113"/>
      <c r="CO189" s="112"/>
      <c r="CP189" s="113"/>
      <c r="CQ189" s="112"/>
      <c r="CR189" s="113"/>
      <c r="CS189" s="112"/>
      <c r="CT189" s="113"/>
      <c r="CU189" s="112"/>
      <c r="CV189" s="113"/>
      <c r="CW189" s="112"/>
      <c r="CX189" s="113"/>
      <c r="CY189" s="112"/>
      <c r="CZ189" s="113"/>
      <c r="DA189" s="112"/>
      <c r="DB189" s="113"/>
      <c r="DC189" s="112"/>
      <c r="DD189" s="113"/>
      <c r="DE189" s="112"/>
      <c r="DF189" s="113"/>
      <c r="DG189" s="112"/>
      <c r="DH189" s="113"/>
      <c r="DI189" s="112"/>
      <c r="DJ189" s="113"/>
      <c r="DK189" s="112"/>
      <c r="DL189" s="113"/>
      <c r="DM189" s="112"/>
      <c r="DN189" s="113"/>
      <c r="DO189" s="112"/>
      <c r="DP189" s="113"/>
      <c r="DQ189" s="112"/>
      <c r="DR189" s="113"/>
      <c r="DS189" s="112"/>
      <c r="DT189" s="113"/>
      <c r="DU189" s="112"/>
      <c r="DV189" s="113"/>
      <c r="DW189" s="112"/>
      <c r="DX189" s="113"/>
      <c r="DY189" s="112"/>
      <c r="DZ189" s="113"/>
      <c r="EA189" s="112"/>
      <c r="EB189" s="113"/>
      <c r="EC189" s="112"/>
      <c r="ED189" s="113"/>
      <c r="EE189" s="112"/>
      <c r="EF189" s="113"/>
      <c r="EG189" s="112"/>
      <c r="EH189" s="113"/>
      <c r="EI189" s="112"/>
      <c r="EJ189" s="113"/>
      <c r="EK189" s="112"/>
      <c r="EL189" s="113"/>
      <c r="EM189" s="112"/>
      <c r="EN189" s="113"/>
      <c r="EO189" s="112"/>
      <c r="EP189" s="113"/>
      <c r="EQ189" s="112"/>
      <c r="ER189" s="113"/>
      <c r="ES189" s="112"/>
      <c r="ET189" s="113"/>
      <c r="EU189" s="112"/>
      <c r="EV189" s="113"/>
      <c r="EW189" s="112"/>
      <c r="EX189" s="113"/>
      <c r="EY189" s="112"/>
      <c r="EZ189" s="113"/>
      <c r="FA189" s="112"/>
      <c r="FB189" s="113"/>
      <c r="FC189" s="112"/>
      <c r="FD189" s="113"/>
      <c r="FE189" s="112"/>
      <c r="FF189" s="113"/>
      <c r="FG189" s="112"/>
      <c r="FH189" s="113"/>
      <c r="FI189" s="112"/>
      <c r="FJ189" s="113"/>
      <c r="FK189" s="112"/>
      <c r="FL189" s="113"/>
      <c r="FM189" s="112"/>
      <c r="FN189" s="113"/>
      <c r="FO189" s="112"/>
      <c r="FP189" s="113"/>
      <c r="FQ189" s="112"/>
      <c r="FR189" s="113"/>
      <c r="FS189" s="112"/>
      <c r="FT189" s="113"/>
      <c r="FU189" s="112"/>
      <c r="FV189" s="113"/>
      <c r="FW189" s="112"/>
      <c r="FX189" s="113"/>
      <c r="FY189" s="112"/>
      <c r="FZ189" s="113"/>
      <c r="GA189" s="112"/>
      <c r="GB189" s="113"/>
      <c r="GC189" s="112"/>
      <c r="GD189" s="113"/>
      <c r="GE189" s="112"/>
      <c r="GF189" s="113"/>
      <c r="GG189" s="112"/>
      <c r="GH189" s="113"/>
      <c r="GI189" s="112"/>
      <c r="GJ189" s="113"/>
      <c r="GK189" s="112"/>
      <c r="GL189" s="113"/>
      <c r="GM189" s="112"/>
      <c r="GN189" s="113"/>
      <c r="GO189" s="112"/>
      <c r="GP189" s="113"/>
      <c r="GQ189" s="112"/>
      <c r="GR189" s="113"/>
      <c r="GS189" s="112"/>
      <c r="GT189" s="113"/>
      <c r="GU189" s="112"/>
      <c r="GV189" s="113"/>
      <c r="GW189" s="112"/>
      <c r="GX189" s="113"/>
      <c r="GY189" s="112"/>
      <c r="GZ189" s="113"/>
      <c r="HA189" s="112"/>
      <c r="HB189" s="113"/>
      <c r="HC189" s="112"/>
      <c r="HD189" s="113"/>
      <c r="HE189" s="112"/>
      <c r="HF189" s="113"/>
      <c r="HG189" s="112"/>
      <c r="HH189" s="113"/>
      <c r="HI189" s="112"/>
      <c r="HJ189" s="113"/>
      <c r="HK189" s="112"/>
      <c r="HL189" s="113"/>
      <c r="HM189" s="112"/>
      <c r="HN189" s="113"/>
      <c r="HO189" s="112"/>
      <c r="HP189" s="113"/>
      <c r="HQ189" s="112"/>
      <c r="HR189" s="113"/>
      <c r="HS189" s="112"/>
      <c r="HT189" s="113"/>
      <c r="HU189" s="112"/>
      <c r="HV189" s="113"/>
      <c r="HW189" s="112"/>
      <c r="HX189" s="113"/>
      <c r="HY189" s="112"/>
      <c r="HZ189" s="113"/>
      <c r="IA189" s="112"/>
      <c r="IB189" s="113"/>
      <c r="IC189" s="112"/>
      <c r="ID189" s="113"/>
      <c r="IE189" s="112"/>
      <c r="IF189" s="113"/>
      <c r="IG189" s="112"/>
      <c r="IH189" s="113"/>
      <c r="II189" s="112"/>
      <c r="IJ189" s="113"/>
      <c r="IK189" s="112"/>
      <c r="IL189" s="113"/>
      <c r="IM189" s="112"/>
      <c r="IN189" s="113"/>
      <c r="IO189" s="112"/>
      <c r="IP189" s="113"/>
      <c r="IQ189" s="112"/>
      <c r="IR189" s="113"/>
      <c r="IS189" s="112"/>
      <c r="IT189" s="113"/>
    </row>
    <row r="190" spans="1:3" ht="30" customHeight="1">
      <c r="A190" s="114"/>
      <c r="B190" s="175"/>
      <c r="C190" s="96"/>
    </row>
    <row r="191" spans="1:3" ht="30" customHeight="1">
      <c r="A191" s="114"/>
      <c r="B191" s="175"/>
      <c r="C191" s="96">
        <f>C188-Bevétel!C145</f>
        <v>0</v>
      </c>
    </row>
    <row r="192" spans="1:3" ht="30" customHeight="1">
      <c r="A192" s="114"/>
      <c r="B192" s="175"/>
      <c r="C192" s="101"/>
    </row>
    <row r="193" spans="1:3" s="98" customFormat="1" ht="30" customHeight="1">
      <c r="A193" s="115"/>
      <c r="B193" s="176"/>
      <c r="C193" s="97"/>
    </row>
    <row r="194" spans="1:3" s="98" customFormat="1" ht="30" customHeight="1">
      <c r="A194" s="115"/>
      <c r="B194" s="176"/>
      <c r="C194" s="97"/>
    </row>
    <row r="195" spans="1:5" ht="30" customHeight="1">
      <c r="A195" s="114"/>
      <c r="B195" s="175"/>
      <c r="C195" s="109"/>
      <c r="D195" s="116"/>
      <c r="E195" s="100"/>
    </row>
    <row r="196" spans="1:5" ht="30" customHeight="1">
      <c r="A196" s="114"/>
      <c r="B196" s="175"/>
      <c r="C196" s="96"/>
      <c r="D196" s="116"/>
      <c r="E196" s="100"/>
    </row>
    <row r="197" spans="1:5" ht="30" customHeight="1">
      <c r="A197" s="114"/>
      <c r="B197" s="175"/>
      <c r="C197" s="96"/>
      <c r="D197" s="116"/>
      <c r="E197" s="100"/>
    </row>
    <row r="198" spans="1:3" s="98" customFormat="1" ht="30" customHeight="1">
      <c r="A198" s="115"/>
      <c r="B198" s="176"/>
      <c r="C198" s="97"/>
    </row>
    <row r="199" spans="1:3" s="98" customFormat="1" ht="30" customHeight="1">
      <c r="A199" s="115"/>
      <c r="B199" s="176"/>
      <c r="C199" s="97"/>
    </row>
    <row r="200" spans="1:3" s="98" customFormat="1" ht="30" customHeight="1">
      <c r="A200" s="115"/>
      <c r="B200" s="176"/>
      <c r="C200" s="99"/>
    </row>
    <row r="201" spans="1:3" s="98" customFormat="1" ht="30" customHeight="1">
      <c r="A201" s="117"/>
      <c r="B201" s="177"/>
      <c r="C201" s="118"/>
    </row>
    <row r="202" spans="1:3" s="98" customFormat="1" ht="30" customHeight="1">
      <c r="A202" s="117"/>
      <c r="B202" s="177"/>
      <c r="C202" s="99"/>
    </row>
    <row r="203" spans="1:3" ht="30" customHeight="1">
      <c r="A203" s="117"/>
      <c r="B203" s="177"/>
      <c r="C203" s="118"/>
    </row>
    <row r="204" spans="1:3" ht="30" customHeight="1">
      <c r="A204" s="117"/>
      <c r="B204" s="177"/>
      <c r="C204" s="92"/>
    </row>
    <row r="205" spans="1:3" ht="30" customHeight="1">
      <c r="A205" s="117"/>
      <c r="B205" s="177"/>
      <c r="C205" s="99"/>
    </row>
    <row r="206" spans="1:3" ht="30" customHeight="1">
      <c r="A206" s="117"/>
      <c r="B206" s="177"/>
      <c r="C206" s="99"/>
    </row>
    <row r="207" spans="1:3" s="98" customFormat="1" ht="30" customHeight="1">
      <c r="A207" s="115"/>
      <c r="B207" s="176"/>
      <c r="C207" s="97"/>
    </row>
    <row r="208" spans="1:3" s="98" customFormat="1" ht="30" customHeight="1">
      <c r="A208" s="115"/>
      <c r="B208" s="176"/>
      <c r="C208" s="99"/>
    </row>
    <row r="209" spans="1:3" s="98" customFormat="1" ht="30" customHeight="1">
      <c r="A209" s="115"/>
      <c r="B209" s="176"/>
      <c r="C209" s="97"/>
    </row>
    <row r="210" spans="1:8" s="98" customFormat="1" ht="30" customHeight="1">
      <c r="A210" s="119">
        <v>16</v>
      </c>
      <c r="B210" s="175"/>
      <c r="C210" s="120"/>
      <c r="G210" s="93"/>
      <c r="H210" s="93"/>
    </row>
    <row r="211" spans="1:3" s="98" customFormat="1" ht="30" customHeight="1">
      <c r="A211" s="114"/>
      <c r="B211" s="175"/>
      <c r="C211" s="121"/>
    </row>
    <row r="212" spans="1:2" ht="30" customHeight="1">
      <c r="A212" s="114"/>
      <c r="B212" s="175"/>
    </row>
    <row r="213" spans="1:3" s="98" customFormat="1" ht="30" customHeight="1">
      <c r="A213" s="115"/>
      <c r="B213" s="176"/>
      <c r="C213" s="122"/>
    </row>
    <row r="214" spans="1:3" s="98" customFormat="1" ht="30" customHeight="1">
      <c r="A214" s="115"/>
      <c r="B214" s="176"/>
      <c r="C214" s="122"/>
    </row>
    <row r="215" spans="1:3" s="98" customFormat="1" ht="30" customHeight="1">
      <c r="A215" s="115"/>
      <c r="B215" s="176"/>
      <c r="C215" s="122"/>
    </row>
    <row r="216" spans="1:2" ht="30" customHeight="1">
      <c r="A216" s="114"/>
      <c r="B216" s="175"/>
    </row>
    <row r="217" spans="1:3" ht="30" customHeight="1">
      <c r="A217" s="114"/>
      <c r="B217" s="175"/>
      <c r="C217" s="96"/>
    </row>
    <row r="218" spans="1:3" ht="30" customHeight="1">
      <c r="A218" s="114"/>
      <c r="B218" s="175"/>
      <c r="C218" s="96"/>
    </row>
    <row r="219" spans="1:3" ht="30" customHeight="1">
      <c r="A219" s="114"/>
      <c r="B219" s="175"/>
      <c r="C219" s="96"/>
    </row>
    <row r="220" spans="1:3" ht="30" customHeight="1">
      <c r="A220" s="114"/>
      <c r="B220" s="175"/>
      <c r="C220" s="96"/>
    </row>
    <row r="221" spans="1:3" s="98" customFormat="1" ht="30" customHeight="1">
      <c r="A221" s="115"/>
      <c r="B221" s="176"/>
      <c r="C221" s="122"/>
    </row>
    <row r="222" spans="1:2" ht="30" customHeight="1">
      <c r="A222" s="114"/>
      <c r="B222" s="175"/>
    </row>
    <row r="223" spans="1:2" ht="30" customHeight="1">
      <c r="A223" s="114"/>
      <c r="B223" s="175"/>
    </row>
    <row r="224" spans="1:3" ht="30" customHeight="1">
      <c r="A224" s="114"/>
      <c r="B224" s="175"/>
      <c r="C224" s="101"/>
    </row>
    <row r="225" spans="1:3" s="98" customFormat="1" ht="30" customHeight="1">
      <c r="A225" s="115"/>
      <c r="B225" s="176"/>
      <c r="C225" s="122"/>
    </row>
    <row r="226" spans="1:2" ht="30" customHeight="1">
      <c r="A226" s="114"/>
      <c r="B226" s="175"/>
    </row>
    <row r="227" spans="1:3" ht="30" customHeight="1">
      <c r="A227" s="114"/>
      <c r="B227" s="175"/>
      <c r="C227" s="96"/>
    </row>
    <row r="228" spans="1:3" ht="30" customHeight="1">
      <c r="A228" s="114"/>
      <c r="B228" s="175"/>
      <c r="C228" s="96"/>
    </row>
    <row r="229" spans="1:3" s="98" customFormat="1" ht="30" customHeight="1">
      <c r="A229" s="115"/>
      <c r="B229" s="176"/>
      <c r="C229" s="122"/>
    </row>
    <row r="230" spans="1:2" ht="30" customHeight="1">
      <c r="A230" s="114"/>
      <c r="B230" s="175"/>
    </row>
    <row r="231" spans="1:3" ht="30" customHeight="1">
      <c r="A231" s="114"/>
      <c r="B231" s="175"/>
      <c r="C231" s="96"/>
    </row>
    <row r="232" spans="1:3" ht="30" customHeight="1">
      <c r="A232" s="114"/>
      <c r="B232" s="175"/>
      <c r="C232" s="96"/>
    </row>
    <row r="233" spans="1:3" s="98" customFormat="1" ht="30" customHeight="1">
      <c r="A233" s="115"/>
      <c r="B233" s="176"/>
      <c r="C233" s="122"/>
    </row>
    <row r="234" spans="1:3" s="98" customFormat="1" ht="30" customHeight="1">
      <c r="A234" s="115"/>
      <c r="B234" s="176"/>
      <c r="C234" s="122"/>
    </row>
    <row r="235" spans="1:3" ht="30" customHeight="1">
      <c r="A235" s="114"/>
      <c r="B235" s="175"/>
      <c r="C235" s="101"/>
    </row>
    <row r="236" spans="1:3" ht="30" customHeight="1">
      <c r="A236" s="114"/>
      <c r="B236" s="175"/>
      <c r="C236" s="101"/>
    </row>
    <row r="237" spans="1:3" ht="30" customHeight="1">
      <c r="A237" s="114"/>
      <c r="B237" s="175"/>
      <c r="C237" s="101"/>
    </row>
    <row r="238" spans="1:3" ht="30" customHeight="1">
      <c r="A238" s="114"/>
      <c r="B238" s="175"/>
      <c r="C238" s="101"/>
    </row>
    <row r="239" spans="1:3" ht="30" customHeight="1">
      <c r="A239" s="114"/>
      <c r="B239" s="175"/>
      <c r="C239" s="101"/>
    </row>
    <row r="240" spans="1:3" ht="30" customHeight="1">
      <c r="A240" s="114"/>
      <c r="B240" s="175"/>
      <c r="C240" s="122"/>
    </row>
    <row r="241" spans="1:3" s="98" customFormat="1" ht="30" customHeight="1">
      <c r="A241" s="115"/>
      <c r="B241" s="176"/>
      <c r="C241" s="122"/>
    </row>
    <row r="242" spans="1:2" ht="30" customHeight="1">
      <c r="A242" s="114"/>
      <c r="B242" s="175"/>
    </row>
    <row r="243" spans="1:2" ht="30" customHeight="1">
      <c r="A243" s="114"/>
      <c r="B243" s="175"/>
    </row>
    <row r="244" spans="1:2" ht="30" customHeight="1">
      <c r="A244" s="114"/>
      <c r="B244" s="175"/>
    </row>
    <row r="245" spans="1:2" ht="30" customHeight="1">
      <c r="A245" s="114"/>
      <c r="B245" s="175"/>
    </row>
    <row r="246" spans="1:2" ht="30" customHeight="1">
      <c r="A246" s="114"/>
      <c r="B246" s="175"/>
    </row>
    <row r="247" spans="1:2" ht="30" customHeight="1">
      <c r="A247" s="119"/>
      <c r="B247" s="175"/>
    </row>
    <row r="248" spans="1:2" ht="30" customHeight="1">
      <c r="A248" s="119"/>
      <c r="B248" s="175"/>
    </row>
    <row r="249" spans="1:2" ht="30" customHeight="1">
      <c r="A249" s="119"/>
      <c r="B249" s="175"/>
    </row>
    <row r="250" spans="1:2" ht="30" customHeight="1">
      <c r="A250" s="119"/>
      <c r="B250" s="114"/>
    </row>
    <row r="251" spans="1:2" ht="30" customHeight="1">
      <c r="A251" s="114"/>
      <c r="B251" s="114"/>
    </row>
    <row r="252" spans="1:2" ht="30" customHeight="1">
      <c r="A252" s="114"/>
      <c r="B252" s="114"/>
    </row>
    <row r="253" spans="1:2" ht="30" customHeight="1">
      <c r="A253" s="114"/>
      <c r="B253" s="114"/>
    </row>
    <row r="254" spans="1:2" ht="30" customHeight="1">
      <c r="A254" s="114"/>
      <c r="B254" s="114"/>
    </row>
    <row r="255" spans="1:2" ht="30" customHeight="1">
      <c r="A255" s="114"/>
      <c r="B255" s="114"/>
    </row>
    <row r="256" spans="1:2" ht="30" customHeight="1">
      <c r="A256" s="117"/>
      <c r="B256" s="117"/>
    </row>
    <row r="257" spans="1:2" ht="30" customHeight="1">
      <c r="A257" s="117"/>
      <c r="B257" s="117"/>
    </row>
    <row r="258" spans="1:3" s="98" customFormat="1" ht="30" customHeight="1">
      <c r="A258" s="117"/>
      <c r="B258" s="117"/>
      <c r="C258" s="122"/>
    </row>
    <row r="259" spans="1:2" ht="30" customHeight="1">
      <c r="A259" s="114"/>
      <c r="B259" s="114"/>
    </row>
    <row r="260" spans="1:2" ht="30" customHeight="1">
      <c r="A260" s="114"/>
      <c r="B260" s="114"/>
    </row>
    <row r="261" spans="1:2" ht="30" customHeight="1">
      <c r="A261" s="114"/>
      <c r="B261" s="114"/>
    </row>
    <row r="262" spans="1:2" ht="30" customHeight="1">
      <c r="A262" s="119"/>
      <c r="B262" s="114"/>
    </row>
    <row r="263" spans="1:2" ht="30" customHeight="1">
      <c r="A263" s="119"/>
      <c r="B263" s="114"/>
    </row>
    <row r="264" spans="1:2" ht="30" customHeight="1">
      <c r="A264" s="119"/>
      <c r="B264" s="114"/>
    </row>
    <row r="265" spans="1:2" ht="30" customHeight="1">
      <c r="A265" s="119"/>
      <c r="B265" s="114"/>
    </row>
    <row r="266" spans="1:2" ht="30" customHeight="1">
      <c r="A266" s="119"/>
      <c r="B266" s="114"/>
    </row>
    <row r="267" spans="1:2" ht="30" customHeight="1">
      <c r="A267" s="119"/>
      <c r="B267" s="114"/>
    </row>
    <row r="268" spans="1:2" ht="30" customHeight="1">
      <c r="A268" s="119"/>
      <c r="B268" s="114"/>
    </row>
    <row r="269" spans="1:3" ht="30" customHeight="1">
      <c r="A269" s="114"/>
      <c r="B269" s="114"/>
      <c r="C269" s="122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7" fitToWidth="1" horizontalDpi="600" verticalDpi="600" orientation="portrait" paperSize="9" scale="89" r:id="rId1"/>
  <headerFooter alignWithMargins="0">
    <oddHeader>&amp;LBátaszék Város
Önkormányzata&amp;C2017.évi Költségvetési rendelet módosítás  IV.</oddHeader>
    <oddFooter>&amp;C&amp;P</oddFooter>
  </headerFooter>
  <rowBreaks count="4" manualBreakCount="4">
    <brk id="53" max="2" man="1"/>
    <brk id="89" max="2" man="1"/>
    <brk id="158" max="2" man="1"/>
    <brk id="20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37">
      <selection activeCell="G56" sqref="G56"/>
    </sheetView>
  </sheetViews>
  <sheetFormatPr defaultColWidth="9.140625" defaultRowHeight="30" customHeight="1"/>
  <cols>
    <col min="1" max="1" width="6.421875" style="6" customWidth="1"/>
    <col min="2" max="2" width="39.421875" style="6" customWidth="1"/>
    <col min="3" max="3" width="10.00390625" style="11" bestFit="1" customWidth="1"/>
    <col min="4" max="16384" width="9.140625" style="6" customWidth="1"/>
  </cols>
  <sheetData>
    <row r="1" spans="1:3" ht="30" customHeight="1">
      <c r="A1" s="69" t="s">
        <v>7</v>
      </c>
      <c r="B1" s="70" t="s">
        <v>230</v>
      </c>
      <c r="C1" s="15"/>
    </row>
    <row r="2" spans="1:3" ht="30" customHeight="1">
      <c r="A2" s="71" t="s">
        <v>9</v>
      </c>
      <c r="B2" s="37" t="s">
        <v>65</v>
      </c>
      <c r="C2" s="15"/>
    </row>
    <row r="3" spans="1:3" ht="30" customHeight="1">
      <c r="A3" s="71"/>
      <c r="B3" s="37"/>
      <c r="C3" s="15"/>
    </row>
    <row r="4" spans="1:3" ht="30" customHeight="1">
      <c r="A4" s="71" t="s">
        <v>11</v>
      </c>
      <c r="B4" s="37" t="s">
        <v>67</v>
      </c>
      <c r="C4" s="15"/>
    </row>
    <row r="5" spans="1:3" ht="30" customHeight="1">
      <c r="A5" s="71"/>
      <c r="B5" s="37"/>
      <c r="C5" s="15"/>
    </row>
    <row r="6" spans="1:3" ht="30" customHeight="1">
      <c r="A6" s="71" t="s">
        <v>13</v>
      </c>
      <c r="B6" s="37" t="s">
        <v>69</v>
      </c>
      <c r="C6" s="33"/>
    </row>
    <row r="7" spans="1:3" ht="30" customHeight="1">
      <c r="A7" s="71"/>
      <c r="B7" s="37"/>
      <c r="C7" s="33"/>
    </row>
    <row r="8" spans="1:3" ht="30" customHeight="1">
      <c r="A8" s="71" t="s">
        <v>15</v>
      </c>
      <c r="B8" s="37" t="s">
        <v>71</v>
      </c>
      <c r="C8" s="33"/>
    </row>
    <row r="9" spans="1:3" ht="30" customHeight="1">
      <c r="A9" s="71"/>
      <c r="B9" s="37"/>
      <c r="C9" s="33"/>
    </row>
    <row r="10" spans="1:3" s="9" customFormat="1" ht="30" customHeight="1">
      <c r="A10" s="71" t="s">
        <v>17</v>
      </c>
      <c r="B10" s="37" t="s">
        <v>73</v>
      </c>
      <c r="C10" s="13"/>
    </row>
    <row r="11" spans="1:3" s="9" customFormat="1" ht="30" customHeight="1">
      <c r="A11" s="71"/>
      <c r="B11" s="37"/>
      <c r="C11" s="13"/>
    </row>
    <row r="12" spans="1:3" s="9" customFormat="1" ht="30" customHeight="1">
      <c r="A12" s="71" t="s">
        <v>18</v>
      </c>
      <c r="B12" s="37" t="s">
        <v>231</v>
      </c>
      <c r="C12" s="13"/>
    </row>
    <row r="13" spans="1:3" s="9" customFormat="1" ht="30" customHeight="1">
      <c r="A13" s="71"/>
      <c r="B13" s="37"/>
      <c r="C13" s="13"/>
    </row>
    <row r="14" spans="1:3" s="8" customFormat="1" ht="30" customHeight="1">
      <c r="A14" s="71" t="s">
        <v>169</v>
      </c>
      <c r="B14" s="37" t="s">
        <v>232</v>
      </c>
      <c r="C14" s="33"/>
    </row>
    <row r="15" spans="1:3" s="8" customFormat="1" ht="30" customHeight="1">
      <c r="A15" s="71"/>
      <c r="B15" s="37"/>
      <c r="C15" s="33"/>
    </row>
    <row r="16" spans="1:3" s="8" customFormat="1" ht="30" customHeight="1">
      <c r="A16" s="71" t="s">
        <v>171</v>
      </c>
      <c r="B16" s="37" t="s">
        <v>79</v>
      </c>
      <c r="C16" s="33"/>
    </row>
    <row r="17" spans="1:3" s="8" customFormat="1" ht="30" customHeight="1">
      <c r="A17" s="71"/>
      <c r="B17" s="37"/>
      <c r="C17" s="33"/>
    </row>
    <row r="18" spans="1:3" s="9" customFormat="1" ht="30" customHeight="1">
      <c r="A18" s="71" t="s">
        <v>173</v>
      </c>
      <c r="B18" s="37" t="s">
        <v>81</v>
      </c>
      <c r="C18" s="13"/>
    </row>
    <row r="19" spans="1:3" s="9" customFormat="1" ht="30" customHeight="1">
      <c r="A19" s="71"/>
      <c r="B19" s="37"/>
      <c r="C19" s="13"/>
    </row>
    <row r="20" spans="1:3" s="9" customFormat="1" ht="30" customHeight="1">
      <c r="A20" s="71" t="s">
        <v>175</v>
      </c>
      <c r="B20" s="37" t="s">
        <v>83</v>
      </c>
      <c r="C20" s="13"/>
    </row>
    <row r="21" spans="1:3" s="9" customFormat="1" ht="30" customHeight="1">
      <c r="A21" s="71"/>
      <c r="B21" s="37"/>
      <c r="C21" s="13"/>
    </row>
    <row r="22" spans="1:3" s="8" customFormat="1" ht="30" customHeight="1">
      <c r="A22" s="69" t="s">
        <v>20</v>
      </c>
      <c r="B22" s="70" t="s">
        <v>233</v>
      </c>
      <c r="C22" s="12"/>
    </row>
    <row r="23" spans="1:3" s="8" customFormat="1" ht="30" customHeight="1">
      <c r="A23" s="71" t="s">
        <v>22</v>
      </c>
      <c r="B23" s="37" t="s">
        <v>23</v>
      </c>
      <c r="C23" s="12"/>
    </row>
    <row r="24" spans="1:3" s="8" customFormat="1" ht="30" customHeight="1">
      <c r="A24" s="71"/>
      <c r="B24" s="37"/>
      <c r="C24" s="12"/>
    </row>
    <row r="25" spans="1:3" s="9" customFormat="1" ht="30" customHeight="1">
      <c r="A25" s="71" t="s">
        <v>24</v>
      </c>
      <c r="B25" s="37" t="s">
        <v>234</v>
      </c>
      <c r="C25" s="13"/>
    </row>
    <row r="26" spans="1:3" s="9" customFormat="1" ht="30" customHeight="1">
      <c r="A26" s="71"/>
      <c r="B26" s="37"/>
      <c r="C26" s="13"/>
    </row>
    <row r="27" spans="1:3" s="9" customFormat="1" ht="30" customHeight="1">
      <c r="A27" s="71" t="s">
        <v>26</v>
      </c>
      <c r="B27" s="37" t="s">
        <v>235</v>
      </c>
      <c r="C27" s="14"/>
    </row>
    <row r="28" spans="1:3" s="9" customFormat="1" ht="30" customHeight="1">
      <c r="A28" s="71"/>
      <c r="B28" s="37"/>
      <c r="C28" s="14"/>
    </row>
    <row r="29" spans="1:3" s="9" customFormat="1" ht="30" customHeight="1">
      <c r="A29" s="71" t="s">
        <v>28</v>
      </c>
      <c r="B29" s="37" t="s">
        <v>236</v>
      </c>
      <c r="C29" s="13"/>
    </row>
    <row r="30" spans="1:3" s="9" customFormat="1" ht="30" customHeight="1">
      <c r="A30" s="71"/>
      <c r="B30" s="37"/>
      <c r="C30" s="13"/>
    </row>
    <row r="31" spans="1:3" ht="30" customHeight="1">
      <c r="A31" s="72" t="s">
        <v>34</v>
      </c>
      <c r="B31" s="45" t="s">
        <v>237</v>
      </c>
      <c r="C31" s="16"/>
    </row>
    <row r="32" spans="1:3" ht="30" customHeight="1">
      <c r="A32" s="72"/>
      <c r="B32" s="45"/>
      <c r="C32" s="16"/>
    </row>
    <row r="33" spans="1:3" s="9" customFormat="1" ht="30" customHeight="1">
      <c r="A33" s="72" t="s">
        <v>206</v>
      </c>
      <c r="B33" s="45" t="s">
        <v>238</v>
      </c>
      <c r="C33" s="13"/>
    </row>
    <row r="34" spans="1:3" s="8" customFormat="1" ht="30" customHeight="1">
      <c r="A34" s="71" t="s">
        <v>50</v>
      </c>
      <c r="B34" s="68" t="s">
        <v>234</v>
      </c>
      <c r="C34" s="12"/>
    </row>
    <row r="35" spans="1:3" s="8" customFormat="1" ht="30" customHeight="1">
      <c r="A35" s="71"/>
      <c r="B35" s="68"/>
      <c r="C35" s="12"/>
    </row>
    <row r="36" spans="1:3" s="9" customFormat="1" ht="30" customHeight="1">
      <c r="A36" s="71" t="s">
        <v>56</v>
      </c>
      <c r="B36" s="68" t="s">
        <v>239</v>
      </c>
      <c r="C36" s="13"/>
    </row>
    <row r="37" spans="1:3" s="9" customFormat="1" ht="30" customHeight="1">
      <c r="A37" s="71"/>
      <c r="B37" s="68"/>
      <c r="C37" s="13"/>
    </row>
    <row r="38" spans="1:3" s="8" customFormat="1" ht="30" customHeight="1">
      <c r="A38" s="71" t="s">
        <v>58</v>
      </c>
      <c r="B38" s="73" t="s">
        <v>240</v>
      </c>
      <c r="C38" s="12"/>
    </row>
    <row r="39" spans="1:3" s="8" customFormat="1" ht="30" customHeight="1">
      <c r="A39" s="71"/>
      <c r="B39" s="73"/>
      <c r="C39" s="12"/>
    </row>
    <row r="40" spans="1:3" s="9" customFormat="1" ht="30" customHeight="1">
      <c r="A40" s="72" t="s">
        <v>62</v>
      </c>
      <c r="B40" s="45" t="s">
        <v>241</v>
      </c>
      <c r="C40" s="13"/>
    </row>
    <row r="41" spans="1:3" s="9" customFormat="1" ht="30" customHeight="1">
      <c r="A41" s="71" t="s">
        <v>64</v>
      </c>
      <c r="B41" s="68" t="s">
        <v>87</v>
      </c>
      <c r="C41" s="13"/>
    </row>
    <row r="42" spans="1:3" s="9" customFormat="1" ht="30" customHeight="1">
      <c r="A42" s="71"/>
      <c r="B42" s="68"/>
      <c r="C42" s="13"/>
    </row>
    <row r="43" spans="1:3" s="8" customFormat="1" ht="30" customHeight="1">
      <c r="A43" s="71" t="s">
        <v>66</v>
      </c>
      <c r="B43" s="68" t="s">
        <v>89</v>
      </c>
      <c r="C43" s="12"/>
    </row>
    <row r="44" spans="1:3" s="8" customFormat="1" ht="30" customHeight="1">
      <c r="A44" s="71"/>
      <c r="B44" s="68"/>
      <c r="C44" s="12"/>
    </row>
    <row r="45" spans="1:3" s="8" customFormat="1" ht="30" customHeight="1">
      <c r="A45" s="71" t="s">
        <v>68</v>
      </c>
      <c r="B45" s="68" t="s">
        <v>91</v>
      </c>
      <c r="C45" s="12"/>
    </row>
    <row r="46" spans="1:3" s="8" customFormat="1" ht="30" customHeight="1">
      <c r="A46" s="71"/>
      <c r="B46" s="68"/>
      <c r="C46" s="12"/>
    </row>
    <row r="47" spans="1:3" s="9" customFormat="1" ht="30" customHeight="1">
      <c r="A47" s="72" t="s">
        <v>84</v>
      </c>
      <c r="B47" s="45" t="s">
        <v>242</v>
      </c>
      <c r="C47" s="13"/>
    </row>
    <row r="48" spans="1:3" s="9" customFormat="1" ht="30" customHeight="1">
      <c r="A48" s="72"/>
      <c r="B48" s="45"/>
      <c r="C48" s="13"/>
    </row>
    <row r="49" spans="1:3" s="9" customFormat="1" ht="30" customHeight="1">
      <c r="A49" s="72" t="s">
        <v>217</v>
      </c>
      <c r="B49" s="45" t="s">
        <v>243</v>
      </c>
      <c r="C49" s="13"/>
    </row>
    <row r="50" spans="1:3" s="9" customFormat="1" ht="30" customHeight="1">
      <c r="A50" s="72"/>
      <c r="B50" s="45"/>
      <c r="C50" s="13"/>
    </row>
    <row r="51" spans="1:3" s="9" customFormat="1" ht="30" customHeight="1">
      <c r="A51" s="69" t="s">
        <v>106</v>
      </c>
      <c r="B51" s="45" t="s">
        <v>244</v>
      </c>
      <c r="C51" s="16"/>
    </row>
    <row r="52" spans="1:3" s="9" customFormat="1" ht="30" customHeight="1">
      <c r="A52" s="69"/>
      <c r="B52" s="45"/>
      <c r="C52" s="16"/>
    </row>
    <row r="53" spans="1:3" s="9" customFormat="1" ht="30" customHeight="1">
      <c r="A53" s="46" t="s">
        <v>116</v>
      </c>
      <c r="B53" s="45" t="s">
        <v>245</v>
      </c>
      <c r="C53" s="16">
        <f>C55+C58</f>
        <v>1202</v>
      </c>
    </row>
    <row r="54" spans="1:3" s="8" customFormat="1" ht="30" customHeight="1">
      <c r="A54" s="71" t="s">
        <v>246</v>
      </c>
      <c r="B54" s="68" t="s">
        <v>247</v>
      </c>
      <c r="C54" s="5">
        <v>13</v>
      </c>
    </row>
    <row r="55" spans="1:3" s="8" customFormat="1" ht="30" customHeight="1">
      <c r="A55" s="71"/>
      <c r="B55" s="68" t="s">
        <v>247</v>
      </c>
      <c r="C55" s="5">
        <v>13</v>
      </c>
    </row>
    <row r="56" spans="1:3" s="8" customFormat="1" ht="30" customHeight="1">
      <c r="A56" s="71" t="s">
        <v>248</v>
      </c>
      <c r="B56" s="68" t="s">
        <v>249</v>
      </c>
      <c r="C56" s="5"/>
    </row>
    <row r="57" spans="1:3" s="8" customFormat="1" ht="30" customHeight="1">
      <c r="A57" s="71"/>
      <c r="B57" s="68"/>
      <c r="C57" s="5"/>
    </row>
    <row r="58" spans="1:3" s="8" customFormat="1" ht="30" customHeight="1">
      <c r="A58" s="71" t="s">
        <v>250</v>
      </c>
      <c r="B58" s="68" t="s">
        <v>251</v>
      </c>
      <c r="C58" s="5">
        <v>1189</v>
      </c>
    </row>
    <row r="59" spans="1:3" s="8" customFormat="1" ht="30" customHeight="1">
      <c r="A59" s="71"/>
      <c r="B59" s="68" t="s">
        <v>344</v>
      </c>
      <c r="C59" s="5">
        <v>1189</v>
      </c>
    </row>
    <row r="60" spans="1:3" s="8" customFormat="1" ht="30" customHeight="1">
      <c r="A60" s="71"/>
      <c r="B60" s="68" t="s">
        <v>272</v>
      </c>
      <c r="C60" s="5"/>
    </row>
    <row r="61" spans="1:3" s="8" customFormat="1" ht="30" customHeight="1">
      <c r="A61" s="46" t="s">
        <v>228</v>
      </c>
      <c r="B61" s="74" t="s">
        <v>252</v>
      </c>
      <c r="C61" s="5">
        <f>C53+C51</f>
        <v>1202</v>
      </c>
    </row>
    <row r="62" spans="1:3" s="9" customFormat="1" ht="30" customHeight="1">
      <c r="A62" s="39"/>
      <c r="B62" s="40"/>
      <c r="C62" s="13"/>
    </row>
    <row r="63" spans="1:3" s="9" customFormat="1" ht="30" customHeight="1">
      <c r="A63" s="38"/>
      <c r="B63" s="36"/>
      <c r="C63" s="12"/>
    </row>
    <row r="64" spans="1:3" s="9" customFormat="1" ht="30" customHeight="1">
      <c r="A64" s="38"/>
      <c r="B64" s="36"/>
      <c r="C64" s="12"/>
    </row>
    <row r="65" spans="1:3" s="9" customFormat="1" ht="30" customHeight="1">
      <c r="A65" s="38"/>
      <c r="B65" s="36"/>
      <c r="C65" s="12"/>
    </row>
    <row r="66" spans="1:3" s="9" customFormat="1" ht="30" customHeight="1">
      <c r="A66" s="38"/>
      <c r="B66" s="36"/>
      <c r="C66" s="12"/>
    </row>
    <row r="67" spans="1:3" s="9" customFormat="1" ht="30" customHeight="1">
      <c r="A67" s="38"/>
      <c r="B67" s="36"/>
      <c r="C67" s="13"/>
    </row>
    <row r="68" spans="1:3" s="9" customFormat="1" ht="30" customHeight="1">
      <c r="A68" s="38"/>
      <c r="B68" s="36"/>
      <c r="C68" s="13"/>
    </row>
    <row r="69" spans="1:3" s="8" customFormat="1" ht="30" customHeight="1">
      <c r="A69" s="38"/>
      <c r="B69" s="36"/>
      <c r="C69" s="12"/>
    </row>
    <row r="70" spans="1:3" s="8" customFormat="1" ht="30" customHeight="1">
      <c r="A70" s="38"/>
      <c r="B70" s="36"/>
      <c r="C70" s="12"/>
    </row>
    <row r="71" spans="1:3" s="8" customFormat="1" ht="30" customHeight="1">
      <c r="A71" s="38"/>
      <c r="B71" s="36"/>
      <c r="C71" s="12"/>
    </row>
    <row r="72" spans="1:3" s="8" customFormat="1" ht="30" customHeight="1">
      <c r="A72" s="38"/>
      <c r="B72" s="36"/>
      <c r="C72" s="12"/>
    </row>
    <row r="73" spans="1:3" s="9" customFormat="1" ht="30" customHeight="1">
      <c r="A73" s="38"/>
      <c r="B73" s="36"/>
      <c r="C73" s="13"/>
    </row>
    <row r="74" spans="1:3" s="9" customFormat="1" ht="30" customHeight="1">
      <c r="A74" s="38"/>
      <c r="B74" s="36"/>
      <c r="C74" s="13"/>
    </row>
    <row r="75" spans="1:3" s="9" customFormat="1" ht="30" customHeight="1">
      <c r="A75" s="39"/>
      <c r="B75" s="40"/>
      <c r="C75" s="13"/>
    </row>
    <row r="76" spans="1:3" s="9" customFormat="1" ht="30" customHeight="1">
      <c r="A76" s="39"/>
      <c r="B76" s="40"/>
      <c r="C76" s="13"/>
    </row>
    <row r="77" spans="1:3" s="9" customFormat="1" ht="30" customHeight="1">
      <c r="A77" s="38"/>
      <c r="B77" s="36"/>
      <c r="C77" s="14"/>
    </row>
    <row r="78" spans="1:3" s="9" customFormat="1" ht="30" customHeight="1">
      <c r="A78" s="38"/>
      <c r="B78" s="36"/>
      <c r="C78" s="14"/>
    </row>
    <row r="79" spans="1:3" s="9" customFormat="1" ht="30" customHeight="1">
      <c r="A79" s="38"/>
      <c r="B79" s="36"/>
      <c r="C79" s="13"/>
    </row>
    <row r="80" spans="1:3" s="9" customFormat="1" ht="30" customHeight="1">
      <c r="A80" s="38"/>
      <c r="B80" s="36"/>
      <c r="C80" s="13"/>
    </row>
    <row r="81" spans="1:3" s="9" customFormat="1" ht="30" customHeight="1">
      <c r="A81" s="38"/>
      <c r="B81" s="36"/>
      <c r="C81" s="13"/>
    </row>
    <row r="82" spans="1:3" s="9" customFormat="1" ht="30" customHeight="1">
      <c r="A82" s="38"/>
      <c r="B82" s="36"/>
      <c r="C82" s="13"/>
    </row>
    <row r="83" spans="1:3" s="9" customFormat="1" ht="30" customHeight="1">
      <c r="A83" s="38"/>
      <c r="B83" s="36"/>
      <c r="C83" s="13"/>
    </row>
    <row r="84" spans="1:3" s="9" customFormat="1" ht="30" customHeight="1">
      <c r="A84" s="38"/>
      <c r="B84" s="36"/>
      <c r="C84" s="13"/>
    </row>
    <row r="85" spans="1:3" s="9" customFormat="1" ht="30" customHeight="1">
      <c r="A85" s="38"/>
      <c r="B85" s="36"/>
      <c r="C85" s="13"/>
    </row>
    <row r="86" spans="1:3" s="9" customFormat="1" ht="30" customHeight="1">
      <c r="A86" s="38"/>
      <c r="B86" s="36"/>
      <c r="C86" s="13"/>
    </row>
    <row r="87" spans="1:3" s="9" customFormat="1" ht="30" customHeight="1">
      <c r="A87" s="38"/>
      <c r="B87" s="36"/>
      <c r="C87" s="12"/>
    </row>
    <row r="88" spans="1:3" s="9" customFormat="1" ht="30" customHeight="1">
      <c r="A88" s="38"/>
      <c r="B88" s="36"/>
      <c r="C88" s="12"/>
    </row>
    <row r="89" spans="1:3" s="9" customFormat="1" ht="30" customHeight="1">
      <c r="A89" s="38"/>
      <c r="B89" s="36"/>
      <c r="C89" s="13"/>
    </row>
    <row r="90" spans="1:3" s="9" customFormat="1" ht="30" customHeight="1">
      <c r="A90" s="38"/>
      <c r="B90" s="36"/>
      <c r="C90" s="13"/>
    </row>
    <row r="91" spans="1:3" s="9" customFormat="1" ht="30" customHeight="1">
      <c r="A91" s="38"/>
      <c r="B91" s="36"/>
      <c r="C91" s="14"/>
    </row>
    <row r="92" spans="1:3" s="9" customFormat="1" ht="30" customHeight="1">
      <c r="A92" s="38"/>
      <c r="B92" s="36"/>
      <c r="C92" s="14"/>
    </row>
    <row r="93" spans="1:3" s="9" customFormat="1" ht="30" customHeight="1">
      <c r="A93" s="38"/>
      <c r="B93" s="36"/>
      <c r="C93" s="12"/>
    </row>
    <row r="94" spans="1:3" s="9" customFormat="1" ht="30" customHeight="1">
      <c r="A94" s="38"/>
      <c r="B94" s="36"/>
      <c r="C94" s="12"/>
    </row>
    <row r="95" spans="1:3" s="9" customFormat="1" ht="30" customHeight="1">
      <c r="A95" s="38"/>
      <c r="B95" s="36"/>
      <c r="C95" s="13"/>
    </row>
    <row r="96" spans="1:3" s="9" customFormat="1" ht="30" customHeight="1">
      <c r="A96" s="38"/>
      <c r="B96" s="36"/>
      <c r="C96" s="13"/>
    </row>
    <row r="97" spans="1:3" ht="30" customHeight="1">
      <c r="A97" s="39"/>
      <c r="B97" s="40"/>
      <c r="C97" s="16"/>
    </row>
    <row r="98" spans="1:3" s="17" customFormat="1" ht="30" customHeight="1">
      <c r="A98" s="38"/>
      <c r="B98" s="36"/>
      <c r="C98" s="12"/>
    </row>
    <row r="99" spans="1:3" s="17" customFormat="1" ht="30" customHeight="1">
      <c r="A99" s="38"/>
      <c r="B99" s="36"/>
      <c r="C99" s="12"/>
    </row>
    <row r="100" spans="1:3" s="9" customFormat="1" ht="30" customHeight="1">
      <c r="A100" s="38"/>
      <c r="B100" s="36"/>
      <c r="C100" s="13"/>
    </row>
    <row r="101" spans="1:3" s="9" customFormat="1" ht="30" customHeight="1">
      <c r="A101" s="38"/>
      <c r="B101" s="36"/>
      <c r="C101" s="13"/>
    </row>
    <row r="102" spans="1:3" s="8" customFormat="1" ht="30" customHeight="1">
      <c r="A102" s="38"/>
      <c r="B102" s="36"/>
      <c r="C102" s="12"/>
    </row>
    <row r="103" spans="1:3" s="8" customFormat="1" ht="30" customHeight="1">
      <c r="A103" s="38"/>
      <c r="B103" s="36"/>
      <c r="C103" s="12"/>
    </row>
    <row r="104" spans="1:3" s="9" customFormat="1" ht="30" customHeight="1">
      <c r="A104" s="38"/>
      <c r="B104" s="36"/>
      <c r="C104" s="13"/>
    </row>
    <row r="105" spans="1:3" s="9" customFormat="1" ht="30" customHeight="1">
      <c r="A105" s="38"/>
      <c r="B105" s="36"/>
      <c r="C105" s="13"/>
    </row>
    <row r="106" spans="1:3" s="9" customFormat="1" ht="30" customHeight="1">
      <c r="A106" s="38"/>
      <c r="B106" s="36"/>
      <c r="C106" s="14"/>
    </row>
    <row r="107" spans="1:3" s="9" customFormat="1" ht="30" customHeight="1">
      <c r="A107" s="38"/>
      <c r="B107" s="36"/>
      <c r="C107" s="14"/>
    </row>
    <row r="108" spans="1:3" s="9" customFormat="1" ht="30" customHeight="1">
      <c r="A108" s="39"/>
      <c r="B108" s="40"/>
      <c r="C108" s="13"/>
    </row>
    <row r="109" spans="1:3" ht="30" customHeight="1">
      <c r="A109" s="38"/>
      <c r="B109" s="36"/>
      <c r="C109" s="16"/>
    </row>
    <row r="110" spans="1:3" ht="30" customHeight="1">
      <c r="A110" s="38"/>
      <c r="B110" s="36"/>
      <c r="C110" s="16"/>
    </row>
    <row r="111" spans="1:3" ht="30" customHeight="1">
      <c r="A111" s="38"/>
      <c r="B111" s="36"/>
      <c r="C111" s="3"/>
    </row>
    <row r="112" spans="1:3" ht="30" customHeight="1">
      <c r="A112" s="38"/>
      <c r="B112" s="36"/>
      <c r="C112" s="3"/>
    </row>
    <row r="113" spans="1:3" ht="30" customHeight="1">
      <c r="A113" s="38"/>
      <c r="B113" s="36"/>
      <c r="C113" s="3"/>
    </row>
    <row r="114" spans="1:3" ht="30" customHeight="1">
      <c r="A114" s="38"/>
      <c r="B114" s="36"/>
      <c r="C114" s="3"/>
    </row>
    <row r="115" spans="1:3" ht="30" customHeight="1">
      <c r="A115" s="38"/>
      <c r="B115" s="36"/>
      <c r="C115" s="3"/>
    </row>
    <row r="116" spans="1:3" ht="30" customHeight="1">
      <c r="A116" s="38"/>
      <c r="B116" s="36"/>
      <c r="C116" s="3"/>
    </row>
    <row r="117" spans="1:3" s="9" customFormat="1" ht="30" customHeight="1">
      <c r="A117" s="39"/>
      <c r="B117" s="41"/>
      <c r="C117" s="13"/>
    </row>
    <row r="118" spans="1:3" s="8" customFormat="1" ht="30" customHeight="1">
      <c r="A118" s="38"/>
      <c r="B118" s="36"/>
      <c r="C118" s="20"/>
    </row>
    <row r="119" spans="1:3" s="8" customFormat="1" ht="30" customHeight="1">
      <c r="A119" s="38"/>
      <c r="B119" s="36"/>
      <c r="C119" s="20"/>
    </row>
    <row r="120" spans="1:3" s="9" customFormat="1" ht="30" customHeight="1">
      <c r="A120" s="38"/>
      <c r="B120" s="36"/>
      <c r="C120" s="13"/>
    </row>
    <row r="121" spans="1:3" s="9" customFormat="1" ht="30" customHeight="1">
      <c r="A121" s="38"/>
      <c r="B121" s="36"/>
      <c r="C121" s="13"/>
    </row>
    <row r="122" spans="1:3" s="9" customFormat="1" ht="30" customHeight="1">
      <c r="A122" s="38"/>
      <c r="B122" s="36"/>
      <c r="C122" s="14"/>
    </row>
    <row r="123" spans="1:3" s="9" customFormat="1" ht="30" customHeight="1">
      <c r="A123" s="38"/>
      <c r="B123" s="36"/>
      <c r="C123" s="14"/>
    </row>
    <row r="124" spans="1:3" s="9" customFormat="1" ht="30" customHeight="1">
      <c r="A124" s="38"/>
      <c r="B124" s="36"/>
      <c r="C124" s="13"/>
    </row>
    <row r="125" spans="1:3" s="8" customFormat="1" ht="30" customHeight="1">
      <c r="A125" s="39"/>
      <c r="B125" s="40"/>
      <c r="C125" s="12"/>
    </row>
    <row r="126" spans="1:3" s="8" customFormat="1" ht="30" customHeight="1">
      <c r="A126" s="39"/>
      <c r="B126" s="40"/>
      <c r="C126" s="12"/>
    </row>
    <row r="127" spans="1:3" s="9" customFormat="1" ht="30" customHeight="1">
      <c r="A127" s="42"/>
      <c r="B127" s="41"/>
      <c r="C127" s="13"/>
    </row>
    <row r="128" spans="1:3" s="9" customFormat="1" ht="30" customHeight="1">
      <c r="A128" s="42"/>
      <c r="B128" s="41"/>
      <c r="C128" s="13"/>
    </row>
    <row r="129" spans="1:3" s="9" customFormat="1" ht="30" customHeight="1">
      <c r="A129" s="38"/>
      <c r="B129" s="36"/>
      <c r="C129" s="13"/>
    </row>
    <row r="130" spans="1:3" s="9" customFormat="1" ht="30" customHeight="1">
      <c r="A130" s="38"/>
      <c r="B130" s="36"/>
      <c r="C130" s="13"/>
    </row>
    <row r="131" spans="1:3" s="8" customFormat="1" ht="30" customHeight="1">
      <c r="A131" s="38"/>
      <c r="B131" s="36"/>
      <c r="C131" s="12"/>
    </row>
    <row r="132" spans="1:3" s="8" customFormat="1" ht="30" customHeight="1">
      <c r="A132" s="38"/>
      <c r="B132" s="36"/>
      <c r="C132" s="12"/>
    </row>
    <row r="133" spans="1:3" s="9" customFormat="1" ht="30" customHeight="1">
      <c r="A133" s="38"/>
      <c r="B133" s="43"/>
      <c r="C133" s="13"/>
    </row>
    <row r="134" spans="1:3" s="9" customFormat="1" ht="30" customHeight="1">
      <c r="A134" s="38"/>
      <c r="B134" s="43"/>
      <c r="C134" s="13"/>
    </row>
    <row r="135" spans="1:3" s="9" customFormat="1" ht="30" customHeight="1">
      <c r="A135" s="42"/>
      <c r="B135" s="41"/>
      <c r="C135" s="14"/>
    </row>
    <row r="136" spans="1:3" s="9" customFormat="1" ht="30" customHeight="1">
      <c r="A136" s="42"/>
      <c r="B136" s="41"/>
      <c r="C136" s="14"/>
    </row>
    <row r="137" spans="1:3" s="9" customFormat="1" ht="30" customHeight="1">
      <c r="A137" s="38"/>
      <c r="B137" s="36"/>
      <c r="C137" s="13"/>
    </row>
    <row r="138" spans="1:3" s="9" customFormat="1" ht="30" customHeight="1">
      <c r="A138" s="38"/>
      <c r="B138" s="36"/>
      <c r="C138" s="13"/>
    </row>
    <row r="139" spans="1:3" s="9" customFormat="1" ht="30" customHeight="1">
      <c r="A139" s="38"/>
      <c r="B139" s="36"/>
      <c r="C139" s="14"/>
    </row>
    <row r="140" spans="1:3" s="9" customFormat="1" ht="30" customHeight="1">
      <c r="A140" s="38"/>
      <c r="B140" s="36"/>
      <c r="C140" s="14"/>
    </row>
    <row r="141" spans="1:3" ht="30" customHeight="1">
      <c r="A141" s="38"/>
      <c r="B141" s="36"/>
      <c r="C141" s="16"/>
    </row>
    <row r="142" spans="1:3" ht="30" customHeight="1">
      <c r="A142" s="38"/>
      <c r="B142" s="36"/>
      <c r="C142" s="16"/>
    </row>
    <row r="143" spans="1:3" s="8" customFormat="1" ht="30" customHeight="1">
      <c r="A143" s="38"/>
      <c r="B143" s="36"/>
      <c r="C143" s="10"/>
    </row>
    <row r="144" spans="1:3" s="9" customFormat="1" ht="30" customHeight="1">
      <c r="A144" s="42"/>
      <c r="B144" s="41"/>
      <c r="C144" s="13"/>
    </row>
    <row r="145" spans="1:3" s="9" customFormat="1" ht="30" customHeight="1">
      <c r="A145" s="42"/>
      <c r="B145" s="41"/>
      <c r="C145" s="13"/>
    </row>
    <row r="146" spans="1:3" ht="30" customHeight="1">
      <c r="A146" s="38"/>
      <c r="B146" s="36"/>
      <c r="C146" s="12"/>
    </row>
    <row r="147" spans="1:3" ht="30" customHeight="1">
      <c r="A147" s="38"/>
      <c r="B147" s="36"/>
      <c r="C147" s="12"/>
    </row>
    <row r="148" spans="1:3" s="9" customFormat="1" ht="30" customHeight="1">
      <c r="A148" s="38"/>
      <c r="B148" s="36"/>
      <c r="C148" s="13"/>
    </row>
    <row r="149" spans="1:3" s="9" customFormat="1" ht="30" customHeight="1">
      <c r="A149" s="38"/>
      <c r="B149" s="36"/>
      <c r="C149" s="13"/>
    </row>
    <row r="150" spans="1:2" ht="30" customHeight="1">
      <c r="A150" s="42"/>
      <c r="B150" s="41"/>
    </row>
    <row r="151" spans="1:2" ht="30" customHeight="1">
      <c r="A151" s="42"/>
      <c r="B151" s="44"/>
    </row>
    <row r="152" spans="1:2" ht="30" customHeight="1">
      <c r="A152" s="2"/>
      <c r="B152" s="2"/>
    </row>
    <row r="153" spans="1:2" ht="30" customHeight="1">
      <c r="A153" s="2"/>
      <c r="B153" s="2"/>
    </row>
    <row r="154" spans="1:2" ht="30" customHeight="1">
      <c r="A154" s="2"/>
      <c r="B154" s="2"/>
    </row>
    <row r="155" spans="1:3" s="9" customFormat="1" ht="30" customHeight="1">
      <c r="A155" s="1"/>
      <c r="B155" s="1"/>
      <c r="C155" s="18"/>
    </row>
    <row r="156" spans="1:2" ht="30" customHeight="1">
      <c r="A156" s="2"/>
      <c r="B156" s="2"/>
    </row>
    <row r="157" spans="1:2" ht="30" customHeight="1">
      <c r="A157" s="2"/>
      <c r="B157" s="2"/>
    </row>
    <row r="158" spans="1:2" ht="30" customHeight="1">
      <c r="A158" s="2"/>
      <c r="B158" s="2"/>
    </row>
    <row r="159" spans="1:3" s="9" customFormat="1" ht="30" customHeight="1">
      <c r="A159" s="1"/>
      <c r="B159" s="1"/>
      <c r="C159" s="18"/>
    </row>
    <row r="160" spans="1:2" ht="30" customHeight="1">
      <c r="A160" s="2"/>
      <c r="B160" s="2"/>
    </row>
    <row r="161" spans="1:2" ht="30" customHeight="1">
      <c r="A161" s="2"/>
      <c r="B161" s="2"/>
    </row>
    <row r="162" spans="1:3" s="9" customFormat="1" ht="30" customHeight="1">
      <c r="A162" s="4"/>
      <c r="B162" s="4"/>
      <c r="C162" s="18"/>
    </row>
    <row r="163" spans="1:2" ht="30" customHeight="1">
      <c r="A163" s="2"/>
      <c r="B163" s="2"/>
    </row>
    <row r="164" spans="1:2" ht="30" customHeight="1">
      <c r="A164" s="2"/>
      <c r="B164" s="2"/>
    </row>
    <row r="165" spans="1:2" ht="30" customHeight="1">
      <c r="A165" s="2"/>
      <c r="B165" s="7"/>
    </row>
    <row r="166" spans="1:2" ht="30" customHeight="1">
      <c r="A166" s="2"/>
      <c r="B166" s="7"/>
    </row>
    <row r="167" spans="1:2" ht="30" customHeight="1">
      <c r="A167" s="2"/>
      <c r="B167" s="7"/>
    </row>
    <row r="168" spans="1:2" ht="30" customHeight="1">
      <c r="A168" s="2"/>
      <c r="B168" s="2"/>
    </row>
    <row r="169" spans="1:3" s="9" customFormat="1" ht="30" customHeight="1">
      <c r="A169" s="4"/>
      <c r="B169" s="4"/>
      <c r="C169" s="18"/>
    </row>
    <row r="170" spans="1:2" ht="30" customHeight="1">
      <c r="A170" s="2"/>
      <c r="B170" s="2"/>
    </row>
    <row r="171" spans="1:2" ht="30" customHeight="1">
      <c r="A171" s="2"/>
      <c r="B171" s="2"/>
    </row>
    <row r="172" spans="1:3" ht="30" customHeight="1">
      <c r="A172" s="2"/>
      <c r="B172" s="2"/>
      <c r="C172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65"/>
  <sheetViews>
    <sheetView zoomScalePageLayoutView="0" workbookViewId="0" topLeftCell="A1">
      <selection activeCell="G10" sqref="G10"/>
    </sheetView>
  </sheetViews>
  <sheetFormatPr defaultColWidth="9.140625" defaultRowHeight="30" customHeight="1"/>
  <cols>
    <col min="1" max="1" width="6.421875" style="21" customWidth="1"/>
    <col min="2" max="2" width="54.421875" style="21" customWidth="1"/>
    <col min="3" max="3" width="10.140625" style="51" customWidth="1"/>
    <col min="4" max="4" width="13.421875" style="21" customWidth="1"/>
    <col min="5" max="5" width="22.7109375" style="21" customWidth="1"/>
    <col min="6" max="16384" width="9.140625" style="21" customWidth="1"/>
  </cols>
  <sheetData>
    <row r="1" spans="1:3" ht="30" customHeight="1">
      <c r="A1" s="72" t="s">
        <v>7</v>
      </c>
      <c r="B1" s="45" t="s">
        <v>253</v>
      </c>
      <c r="C1" s="47"/>
    </row>
    <row r="2" spans="1:3" s="22" customFormat="1" ht="30" customHeight="1">
      <c r="A2" s="71" t="s">
        <v>9</v>
      </c>
      <c r="B2" s="37" t="s">
        <v>0</v>
      </c>
      <c r="C2" s="48"/>
    </row>
    <row r="3" spans="1:3" s="22" customFormat="1" ht="30" customHeight="1">
      <c r="A3" s="71"/>
      <c r="B3" s="37"/>
      <c r="C3" s="48"/>
    </row>
    <row r="4" spans="1:3" s="22" customFormat="1" ht="30" customHeight="1">
      <c r="A4" s="71" t="s">
        <v>11</v>
      </c>
      <c r="B4" s="37" t="s">
        <v>164</v>
      </c>
      <c r="C4" s="48"/>
    </row>
    <row r="5" spans="1:3" s="23" customFormat="1" ht="30" customHeight="1">
      <c r="A5" s="71"/>
      <c r="B5" s="37"/>
      <c r="C5" s="49"/>
    </row>
    <row r="6" spans="1:3" s="23" customFormat="1" ht="30" customHeight="1">
      <c r="A6" s="71" t="s">
        <v>13</v>
      </c>
      <c r="B6" s="37" t="s">
        <v>1</v>
      </c>
      <c r="C6" s="49">
        <v>845</v>
      </c>
    </row>
    <row r="7" spans="1:3" s="23" customFormat="1" ht="30" customHeight="1">
      <c r="A7" s="71"/>
      <c r="B7" s="37" t="s">
        <v>346</v>
      </c>
      <c r="C7" s="48">
        <v>832</v>
      </c>
    </row>
    <row r="8" spans="1:3" s="23" customFormat="1" ht="30" customHeight="1">
      <c r="A8" s="71"/>
      <c r="B8" s="37" t="s">
        <v>347</v>
      </c>
      <c r="C8" s="48">
        <v>13</v>
      </c>
    </row>
    <row r="9" spans="1:3" s="23" customFormat="1" ht="30" customHeight="1">
      <c r="A9" s="71" t="s">
        <v>15</v>
      </c>
      <c r="B9" s="37" t="s">
        <v>165</v>
      </c>
      <c r="C9" s="48"/>
    </row>
    <row r="10" spans="1:3" s="23" customFormat="1" ht="30" customHeight="1">
      <c r="A10" s="71"/>
      <c r="B10" s="37"/>
      <c r="C10" s="48"/>
    </row>
    <row r="11" spans="1:3" s="23" customFormat="1" ht="30" customHeight="1">
      <c r="A11" s="71" t="s">
        <v>17</v>
      </c>
      <c r="B11" s="37" t="s">
        <v>167</v>
      </c>
      <c r="C11" s="48"/>
    </row>
    <row r="12" spans="1:3" s="23" customFormat="1" ht="30" customHeight="1">
      <c r="A12" s="71"/>
      <c r="B12" s="37"/>
      <c r="C12" s="49"/>
    </row>
    <row r="13" spans="1:3" s="23" customFormat="1" ht="30" customHeight="1">
      <c r="A13" s="72" t="s">
        <v>20</v>
      </c>
      <c r="B13" s="45" t="s">
        <v>254</v>
      </c>
      <c r="C13" s="49">
        <v>357</v>
      </c>
    </row>
    <row r="14" spans="1:3" s="23" customFormat="1" ht="30" customHeight="1">
      <c r="A14" s="71" t="s">
        <v>22</v>
      </c>
      <c r="B14" s="37" t="s">
        <v>187</v>
      </c>
      <c r="C14" s="49">
        <v>357</v>
      </c>
    </row>
    <row r="15" spans="1:3" s="23" customFormat="1" ht="30" customHeight="1">
      <c r="A15" s="71"/>
      <c r="B15" s="37" t="s">
        <v>345</v>
      </c>
      <c r="C15" s="50">
        <v>357</v>
      </c>
    </row>
    <row r="16" spans="1:3" s="23" customFormat="1" ht="30" customHeight="1">
      <c r="A16" s="71" t="s">
        <v>24</v>
      </c>
      <c r="B16" s="37" t="s">
        <v>189</v>
      </c>
      <c r="C16" s="29"/>
    </row>
    <row r="17" spans="1:3" s="23" customFormat="1" ht="30" customHeight="1">
      <c r="A17" s="71"/>
      <c r="B17" s="37"/>
      <c r="C17" s="25"/>
    </row>
    <row r="18" spans="1:3" s="23" customFormat="1" ht="30" customHeight="1">
      <c r="A18" s="71" t="s">
        <v>26</v>
      </c>
      <c r="B18" s="37" t="s">
        <v>4</v>
      </c>
      <c r="C18" s="25"/>
    </row>
    <row r="19" spans="1:3" s="23" customFormat="1" ht="30" customHeight="1">
      <c r="A19" s="71"/>
      <c r="B19" s="37"/>
      <c r="C19" s="49"/>
    </row>
    <row r="20" spans="1:3" s="23" customFormat="1" ht="30" customHeight="1">
      <c r="A20" s="71" t="s">
        <v>28</v>
      </c>
      <c r="B20" s="37" t="s">
        <v>255</v>
      </c>
      <c r="C20" s="49"/>
    </row>
    <row r="21" spans="1:3" s="23" customFormat="1" ht="30" customHeight="1">
      <c r="A21" s="71"/>
      <c r="B21" s="37"/>
      <c r="C21" s="49"/>
    </row>
    <row r="22" spans="1:3" s="23" customFormat="1" ht="30" customHeight="1">
      <c r="A22" s="72" t="s">
        <v>34</v>
      </c>
      <c r="B22" s="75" t="s">
        <v>256</v>
      </c>
      <c r="C22" s="49">
        <f>C13+C6</f>
        <v>1202</v>
      </c>
    </row>
    <row r="23" spans="1:3" s="23" customFormat="1" ht="30" customHeight="1">
      <c r="A23" s="56"/>
      <c r="B23" s="62"/>
      <c r="C23" s="48"/>
    </row>
    <row r="24" spans="1:3" s="23" customFormat="1" ht="30" customHeight="1">
      <c r="A24" s="63"/>
      <c r="B24" s="64"/>
      <c r="C24" s="48"/>
    </row>
    <row r="25" spans="1:3" s="23" customFormat="1" ht="30" customHeight="1">
      <c r="A25" s="27"/>
      <c r="B25" s="26"/>
      <c r="C25" s="49"/>
    </row>
    <row r="26" spans="1:3" s="23" customFormat="1" ht="30" customHeight="1">
      <c r="A26" s="31"/>
      <c r="B26" s="31"/>
      <c r="C26" s="49"/>
    </row>
    <row r="27" spans="1:3" s="23" customFormat="1" ht="30" customHeight="1">
      <c r="A27" s="31"/>
      <c r="B27" s="31"/>
      <c r="C27" s="49"/>
    </row>
    <row r="28" spans="1:3" s="23" customFormat="1" ht="30" customHeight="1">
      <c r="A28" s="31"/>
      <c r="B28" s="31"/>
      <c r="C28" s="49"/>
    </row>
    <row r="29" spans="1:3" s="23" customFormat="1" ht="30" customHeight="1">
      <c r="A29" s="65"/>
      <c r="B29" s="65"/>
      <c r="C29" s="34"/>
    </row>
    <row r="30" spans="1:3" s="23" customFormat="1" ht="30" customHeight="1">
      <c r="A30" s="58"/>
      <c r="B30" s="60"/>
      <c r="C30" s="34"/>
    </row>
    <row r="31" spans="1:3" s="23" customFormat="1" ht="30" customHeight="1">
      <c r="A31" s="58"/>
      <c r="B31" s="60"/>
      <c r="C31" s="49"/>
    </row>
    <row r="32" spans="1:3" s="23" customFormat="1" ht="30" customHeight="1">
      <c r="A32" s="58"/>
      <c r="B32" s="60"/>
      <c r="C32" s="49"/>
    </row>
    <row r="33" spans="1:3" s="23" customFormat="1" ht="30" customHeight="1">
      <c r="A33" s="58"/>
      <c r="B33" s="60"/>
      <c r="C33" s="48"/>
    </row>
    <row r="34" spans="1:3" s="23" customFormat="1" ht="30" customHeight="1">
      <c r="A34" s="58"/>
      <c r="B34" s="60"/>
      <c r="C34" s="48"/>
    </row>
    <row r="35" spans="1:3" s="23" customFormat="1" ht="30" customHeight="1">
      <c r="A35" s="56"/>
      <c r="B35" s="57"/>
      <c r="C35" s="48"/>
    </row>
    <row r="36" spans="1:3" ht="30" customHeight="1">
      <c r="A36" s="58"/>
      <c r="B36" s="59"/>
      <c r="C36" s="34"/>
    </row>
    <row r="37" spans="1:3" ht="30" customHeight="1">
      <c r="A37" s="58"/>
      <c r="B37" s="59"/>
      <c r="C37" s="34"/>
    </row>
    <row r="38" spans="1:3" s="23" customFormat="1" ht="30" customHeight="1">
      <c r="A38" s="58"/>
      <c r="B38" s="59"/>
      <c r="C38" s="49"/>
    </row>
    <row r="39" spans="1:3" s="23" customFormat="1" ht="30" customHeight="1">
      <c r="A39" s="58"/>
      <c r="B39" s="59"/>
      <c r="C39" s="49"/>
    </row>
    <row r="40" spans="1:3" s="23" customFormat="1" ht="30" customHeight="1">
      <c r="A40" s="58"/>
      <c r="B40" s="59"/>
      <c r="C40" s="49"/>
    </row>
    <row r="41" spans="1:3" s="23" customFormat="1" ht="30" customHeight="1">
      <c r="A41" s="58"/>
      <c r="B41" s="59"/>
      <c r="C41" s="32"/>
    </row>
    <row r="42" spans="1:3" s="23" customFormat="1" ht="30" customHeight="1">
      <c r="A42" s="58"/>
      <c r="B42" s="59"/>
      <c r="C42" s="32"/>
    </row>
    <row r="43" spans="1:3" s="23" customFormat="1" ht="30" customHeight="1">
      <c r="A43" s="58"/>
      <c r="B43" s="61"/>
      <c r="C43" s="32"/>
    </row>
    <row r="44" spans="1:3" s="23" customFormat="1" ht="30" customHeight="1">
      <c r="A44" s="58"/>
      <c r="B44" s="61"/>
      <c r="C44" s="49"/>
    </row>
    <row r="45" spans="1:3" s="23" customFormat="1" ht="30" customHeight="1">
      <c r="A45" s="58"/>
      <c r="B45" s="61"/>
      <c r="C45" s="49"/>
    </row>
    <row r="46" spans="1:3" s="23" customFormat="1" ht="30" customHeight="1">
      <c r="A46" s="58"/>
      <c r="B46" s="60"/>
      <c r="C46" s="49"/>
    </row>
    <row r="47" spans="1:3" s="23" customFormat="1" ht="30" customHeight="1">
      <c r="A47" s="58"/>
      <c r="B47" s="60"/>
      <c r="C47" s="49"/>
    </row>
    <row r="48" spans="1:3" s="23" customFormat="1" ht="30" customHeight="1">
      <c r="A48" s="58"/>
      <c r="B48" s="60"/>
      <c r="C48" s="49"/>
    </row>
    <row r="49" spans="1:3" s="23" customFormat="1" ht="30" customHeight="1">
      <c r="A49" s="58"/>
      <c r="B49" s="60"/>
      <c r="C49" s="49"/>
    </row>
    <row r="50" spans="1:3" s="23" customFormat="1" ht="30" customHeight="1">
      <c r="A50" s="58"/>
      <c r="B50" s="60"/>
      <c r="C50" s="50"/>
    </row>
    <row r="51" spans="1:3" s="23" customFormat="1" ht="30" customHeight="1">
      <c r="A51" s="58"/>
      <c r="B51" s="60"/>
      <c r="C51" s="50"/>
    </row>
    <row r="52" spans="1:3" s="23" customFormat="1" ht="30" customHeight="1">
      <c r="A52" s="58"/>
      <c r="B52" s="60"/>
      <c r="C52" s="49"/>
    </row>
    <row r="53" spans="1:3" s="23" customFormat="1" ht="30" customHeight="1">
      <c r="A53" s="58"/>
      <c r="B53" s="60"/>
      <c r="C53" s="49"/>
    </row>
    <row r="54" spans="1:3" ht="30" customHeight="1">
      <c r="A54" s="58"/>
      <c r="B54" s="60"/>
      <c r="C54" s="47"/>
    </row>
    <row r="55" spans="1:3" ht="30" customHeight="1">
      <c r="A55" s="58"/>
      <c r="B55" s="60"/>
      <c r="C55" s="47"/>
    </row>
    <row r="56" spans="1:3" s="22" customFormat="1" ht="30" customHeight="1">
      <c r="A56" s="58"/>
      <c r="B56" s="60"/>
      <c r="C56" s="48"/>
    </row>
    <row r="57" spans="1:3" s="22" customFormat="1" ht="30" customHeight="1">
      <c r="A57" s="58"/>
      <c r="B57" s="60"/>
      <c r="C57" s="48"/>
    </row>
    <row r="58" spans="1:3" s="23" customFormat="1" ht="30" customHeight="1">
      <c r="A58" s="58"/>
      <c r="B58" s="60"/>
      <c r="C58" s="49"/>
    </row>
    <row r="59" spans="1:3" s="23" customFormat="1" ht="30" customHeight="1">
      <c r="A59" s="58"/>
      <c r="B59" s="60"/>
      <c r="C59" s="49"/>
    </row>
    <row r="60" spans="1:9" ht="30" customHeight="1">
      <c r="A60" s="56"/>
      <c r="B60" s="62"/>
      <c r="C60" s="48"/>
      <c r="I60" s="24"/>
    </row>
    <row r="61" spans="1:3" s="23" customFormat="1" ht="30" customHeight="1">
      <c r="A61" s="58"/>
      <c r="B61" s="59"/>
      <c r="C61" s="49"/>
    </row>
    <row r="62" spans="1:3" s="23" customFormat="1" ht="30" customHeight="1">
      <c r="A62" s="72"/>
      <c r="B62" s="45"/>
      <c r="C62" s="49"/>
    </row>
    <row r="63" spans="1:3" s="23" customFormat="1" ht="30" customHeight="1">
      <c r="A63" s="71"/>
      <c r="B63" s="37"/>
      <c r="C63" s="49"/>
    </row>
    <row r="64" spans="1:3" s="23" customFormat="1" ht="30" customHeight="1">
      <c r="A64" s="71"/>
      <c r="B64" s="37"/>
      <c r="C64" s="49"/>
    </row>
    <row r="65" spans="1:3" s="23" customFormat="1" ht="30" customHeight="1">
      <c r="A65" s="71"/>
      <c r="B65" s="37"/>
      <c r="C65" s="49"/>
    </row>
    <row r="66" spans="1:3" s="23" customFormat="1" ht="30" customHeight="1">
      <c r="A66" s="71"/>
      <c r="B66" s="37"/>
      <c r="C66" s="49"/>
    </row>
    <row r="67" spans="1:3" s="23" customFormat="1" ht="30" customHeight="1">
      <c r="A67" s="71"/>
      <c r="B67" s="37"/>
      <c r="C67" s="49"/>
    </row>
    <row r="68" spans="1:3" s="23" customFormat="1" ht="30" customHeight="1">
      <c r="A68" s="71"/>
      <c r="B68" s="37"/>
      <c r="C68" s="49"/>
    </row>
    <row r="69" spans="1:3" s="23" customFormat="1" ht="30" customHeight="1">
      <c r="A69" s="71"/>
      <c r="B69" s="37"/>
      <c r="C69" s="49"/>
    </row>
    <row r="70" spans="1:3" s="23" customFormat="1" ht="30" customHeight="1">
      <c r="A70" s="71"/>
      <c r="B70" s="37"/>
      <c r="C70" s="49"/>
    </row>
    <row r="71" spans="1:3" s="23" customFormat="1" ht="30" customHeight="1">
      <c r="A71" s="71"/>
      <c r="B71" s="37"/>
      <c r="C71" s="49"/>
    </row>
    <row r="72" spans="1:3" s="23" customFormat="1" ht="30" customHeight="1">
      <c r="A72" s="71"/>
      <c r="B72" s="37"/>
      <c r="C72" s="49"/>
    </row>
    <row r="73" spans="1:8" s="22" customFormat="1" ht="30" customHeight="1">
      <c r="A73" s="72"/>
      <c r="B73" s="45"/>
      <c r="C73" s="51"/>
      <c r="G73" s="24"/>
      <c r="H73" s="24"/>
    </row>
    <row r="74" spans="1:8" s="22" customFormat="1" ht="30" customHeight="1">
      <c r="A74" s="71"/>
      <c r="B74" s="37"/>
      <c r="C74" s="51"/>
      <c r="G74" s="24"/>
      <c r="H74" s="24"/>
    </row>
    <row r="75" spans="1:8" s="22" customFormat="1" ht="30" customHeight="1">
      <c r="A75" s="71"/>
      <c r="B75" s="37"/>
      <c r="C75" s="51"/>
      <c r="G75" s="24"/>
      <c r="H75" s="24"/>
    </row>
    <row r="76" spans="1:8" s="22" customFormat="1" ht="30" customHeight="1">
      <c r="A76" s="71"/>
      <c r="B76" s="37"/>
      <c r="C76" s="51"/>
      <c r="G76" s="24"/>
      <c r="H76" s="24"/>
    </row>
    <row r="77" spans="1:8" s="22" customFormat="1" ht="30" customHeight="1">
      <c r="A77" s="71"/>
      <c r="B77" s="37"/>
      <c r="C77" s="51"/>
      <c r="G77" s="24"/>
      <c r="H77" s="24"/>
    </row>
    <row r="78" spans="1:8" s="22" customFormat="1" ht="30" customHeight="1">
      <c r="A78" s="71"/>
      <c r="B78" s="37"/>
      <c r="C78" s="51"/>
      <c r="G78" s="24"/>
      <c r="H78" s="24"/>
    </row>
    <row r="79" spans="1:8" s="22" customFormat="1" ht="30" customHeight="1">
      <c r="A79" s="71"/>
      <c r="B79" s="37"/>
      <c r="C79" s="51"/>
      <c r="G79" s="24"/>
      <c r="H79" s="24"/>
    </row>
    <row r="80" spans="1:3" s="23" customFormat="1" ht="30" customHeight="1">
      <c r="A80" s="71"/>
      <c r="B80" s="37"/>
      <c r="C80" s="49"/>
    </row>
    <row r="81" spans="1:3" s="23" customFormat="1" ht="30" customHeight="1">
      <c r="A81" s="71"/>
      <c r="B81" s="37"/>
      <c r="C81" s="49"/>
    </row>
    <row r="82" spans="1:3" s="23" customFormat="1" ht="30" customHeight="1">
      <c r="A82" s="72"/>
      <c r="B82" s="75"/>
      <c r="C82" s="50"/>
    </row>
    <row r="83" spans="1:3" s="23" customFormat="1" ht="30" customHeight="1">
      <c r="A83" s="56"/>
      <c r="B83" s="62"/>
      <c r="C83" s="52"/>
    </row>
    <row r="84" spans="1:3" s="23" customFormat="1" ht="30" customHeight="1">
      <c r="A84" s="63"/>
      <c r="B84" s="64"/>
      <c r="C84" s="25"/>
    </row>
    <row r="85" spans="1:255" s="22" customFormat="1" ht="30" customHeight="1">
      <c r="A85" s="27"/>
      <c r="B85" s="26"/>
      <c r="C85" s="50"/>
      <c r="D85" s="27"/>
      <c r="E85" s="26"/>
      <c r="F85" s="27"/>
      <c r="G85" s="26"/>
      <c r="H85" s="27"/>
      <c r="I85" s="26"/>
      <c r="J85" s="27"/>
      <c r="K85" s="26"/>
      <c r="L85" s="27"/>
      <c r="M85" s="26"/>
      <c r="N85" s="27"/>
      <c r="O85" s="26"/>
      <c r="P85" s="27"/>
      <c r="Q85" s="26"/>
      <c r="R85" s="27"/>
      <c r="S85" s="26"/>
      <c r="T85" s="27"/>
      <c r="U85" s="26"/>
      <c r="V85" s="27"/>
      <c r="W85" s="26"/>
      <c r="X85" s="27"/>
      <c r="Y85" s="26"/>
      <c r="Z85" s="27"/>
      <c r="AA85" s="26"/>
      <c r="AB85" s="27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6"/>
      <c r="AR85" s="27"/>
      <c r="AS85" s="26"/>
      <c r="AT85" s="27"/>
      <c r="AU85" s="26"/>
      <c r="AV85" s="27"/>
      <c r="AW85" s="26"/>
      <c r="AX85" s="27"/>
      <c r="AY85" s="26"/>
      <c r="AZ85" s="27"/>
      <c r="BA85" s="26"/>
      <c r="BB85" s="27"/>
      <c r="BC85" s="26"/>
      <c r="BD85" s="27"/>
      <c r="BE85" s="26"/>
      <c r="BF85" s="27"/>
      <c r="BG85" s="26"/>
      <c r="BH85" s="27"/>
      <c r="BI85" s="26"/>
      <c r="BJ85" s="27"/>
      <c r="BK85" s="26"/>
      <c r="BL85" s="27"/>
      <c r="BM85" s="26"/>
      <c r="BN85" s="27"/>
      <c r="BO85" s="26"/>
      <c r="BP85" s="27"/>
      <c r="BQ85" s="26"/>
      <c r="BR85" s="27"/>
      <c r="BS85" s="26"/>
      <c r="BT85" s="27"/>
      <c r="BU85" s="26"/>
      <c r="BV85" s="27"/>
      <c r="BW85" s="26"/>
      <c r="BX85" s="27"/>
      <c r="BY85" s="26"/>
      <c r="BZ85" s="27"/>
      <c r="CA85" s="26"/>
      <c r="CB85" s="27"/>
      <c r="CC85" s="26"/>
      <c r="CD85" s="27"/>
      <c r="CE85" s="26"/>
      <c r="CF85" s="27"/>
      <c r="CG85" s="26"/>
      <c r="CH85" s="27"/>
      <c r="CI85" s="26"/>
      <c r="CJ85" s="27"/>
      <c r="CK85" s="26"/>
      <c r="CL85" s="27"/>
      <c r="CM85" s="26"/>
      <c r="CN85" s="27"/>
      <c r="CO85" s="26"/>
      <c r="CP85" s="27"/>
      <c r="CQ85" s="26"/>
      <c r="CR85" s="27"/>
      <c r="CS85" s="26"/>
      <c r="CT85" s="27"/>
      <c r="CU85" s="26"/>
      <c r="CV85" s="27"/>
      <c r="CW85" s="26"/>
      <c r="CX85" s="27"/>
      <c r="CY85" s="26"/>
      <c r="CZ85" s="27"/>
      <c r="DA85" s="26"/>
      <c r="DB85" s="27"/>
      <c r="DC85" s="26"/>
      <c r="DD85" s="27"/>
      <c r="DE85" s="26"/>
      <c r="DF85" s="27"/>
      <c r="DG85" s="26"/>
      <c r="DH85" s="27"/>
      <c r="DI85" s="26"/>
      <c r="DJ85" s="27"/>
      <c r="DK85" s="26"/>
      <c r="DL85" s="27"/>
      <c r="DM85" s="26"/>
      <c r="DN85" s="27"/>
      <c r="DO85" s="26"/>
      <c r="DP85" s="27"/>
      <c r="DQ85" s="26"/>
      <c r="DR85" s="27"/>
      <c r="DS85" s="26"/>
      <c r="DT85" s="27"/>
      <c r="DU85" s="26"/>
      <c r="DV85" s="27"/>
      <c r="DW85" s="26"/>
      <c r="DX85" s="27"/>
      <c r="DY85" s="26"/>
      <c r="DZ85" s="27"/>
      <c r="EA85" s="26"/>
      <c r="EB85" s="27"/>
      <c r="EC85" s="26"/>
      <c r="ED85" s="27"/>
      <c r="EE85" s="26"/>
      <c r="EF85" s="27"/>
      <c r="EG85" s="26"/>
      <c r="EH85" s="27"/>
      <c r="EI85" s="26"/>
      <c r="EJ85" s="27"/>
      <c r="EK85" s="26"/>
      <c r="EL85" s="27"/>
      <c r="EM85" s="26"/>
      <c r="EN85" s="27"/>
      <c r="EO85" s="26"/>
      <c r="EP85" s="27"/>
      <c r="EQ85" s="26"/>
      <c r="ER85" s="27"/>
      <c r="ES85" s="26"/>
      <c r="ET85" s="27"/>
      <c r="EU85" s="26"/>
      <c r="EV85" s="27"/>
      <c r="EW85" s="26"/>
      <c r="EX85" s="27"/>
      <c r="EY85" s="26"/>
      <c r="EZ85" s="27"/>
      <c r="FA85" s="26"/>
      <c r="FB85" s="27"/>
      <c r="FC85" s="26"/>
      <c r="FD85" s="27"/>
      <c r="FE85" s="26"/>
      <c r="FF85" s="27"/>
      <c r="FG85" s="26"/>
      <c r="FH85" s="27"/>
      <c r="FI85" s="26"/>
      <c r="FJ85" s="27"/>
      <c r="FK85" s="26"/>
      <c r="FL85" s="27"/>
      <c r="FM85" s="26"/>
      <c r="FN85" s="27"/>
      <c r="FO85" s="26"/>
      <c r="FP85" s="27"/>
      <c r="FQ85" s="26"/>
      <c r="FR85" s="27"/>
      <c r="FS85" s="26"/>
      <c r="FT85" s="27"/>
      <c r="FU85" s="26"/>
      <c r="FV85" s="27"/>
      <c r="FW85" s="26"/>
      <c r="FX85" s="27"/>
      <c r="FY85" s="26"/>
      <c r="FZ85" s="27"/>
      <c r="GA85" s="26"/>
      <c r="GB85" s="27"/>
      <c r="GC85" s="26"/>
      <c r="GD85" s="27"/>
      <c r="GE85" s="26"/>
      <c r="GF85" s="27"/>
      <c r="GG85" s="26"/>
      <c r="GH85" s="27"/>
      <c r="GI85" s="26"/>
      <c r="GJ85" s="27"/>
      <c r="GK85" s="26"/>
      <c r="GL85" s="27"/>
      <c r="GM85" s="26"/>
      <c r="GN85" s="27"/>
      <c r="GO85" s="26"/>
      <c r="GP85" s="27"/>
      <c r="GQ85" s="26"/>
      <c r="GR85" s="27"/>
      <c r="GS85" s="26"/>
      <c r="GT85" s="27"/>
      <c r="GU85" s="26"/>
      <c r="GV85" s="27"/>
      <c r="GW85" s="26"/>
      <c r="GX85" s="27"/>
      <c r="GY85" s="26"/>
      <c r="GZ85" s="27"/>
      <c r="HA85" s="26"/>
      <c r="HB85" s="27"/>
      <c r="HC85" s="26"/>
      <c r="HD85" s="27"/>
      <c r="HE85" s="26"/>
      <c r="HF85" s="27"/>
      <c r="HG85" s="26"/>
      <c r="HH85" s="27"/>
      <c r="HI85" s="26"/>
      <c r="HJ85" s="27"/>
      <c r="HK85" s="26"/>
      <c r="HL85" s="27"/>
      <c r="HM85" s="26"/>
      <c r="HN85" s="27"/>
      <c r="HO85" s="26"/>
      <c r="HP85" s="27"/>
      <c r="HQ85" s="26"/>
      <c r="HR85" s="27"/>
      <c r="HS85" s="26"/>
      <c r="HT85" s="27"/>
      <c r="HU85" s="26"/>
      <c r="HV85" s="27"/>
      <c r="HW85" s="26"/>
      <c r="HX85" s="27"/>
      <c r="HY85" s="26"/>
      <c r="HZ85" s="27"/>
      <c r="IA85" s="26"/>
      <c r="IB85" s="27"/>
      <c r="IC85" s="26"/>
      <c r="ID85" s="27"/>
      <c r="IE85" s="26"/>
      <c r="IF85" s="27"/>
      <c r="IG85" s="26"/>
      <c r="IH85" s="27"/>
      <c r="II85" s="26"/>
      <c r="IJ85" s="27"/>
      <c r="IK85" s="26"/>
      <c r="IL85" s="27"/>
      <c r="IM85" s="26"/>
      <c r="IN85" s="27"/>
      <c r="IO85" s="26"/>
      <c r="IP85" s="27"/>
      <c r="IQ85" s="26"/>
      <c r="IR85" s="27"/>
      <c r="IS85" s="26"/>
      <c r="IT85" s="27"/>
      <c r="IU85" s="26"/>
    </row>
    <row r="86" spans="1:3" s="22" customFormat="1" ht="30" customHeight="1">
      <c r="A86" s="31"/>
      <c r="B86" s="31"/>
      <c r="C86" s="34"/>
    </row>
    <row r="87" spans="1:3" s="22" customFormat="1" ht="30" customHeight="1">
      <c r="A87" s="31"/>
      <c r="B87" s="31"/>
      <c r="C87" s="48"/>
    </row>
    <row r="88" spans="1:3" s="22" customFormat="1" ht="30" customHeight="1">
      <c r="A88" s="31"/>
      <c r="B88" s="31"/>
      <c r="C88" s="29"/>
    </row>
    <row r="89" spans="1:3" s="23" customFormat="1" ht="30" customHeight="1">
      <c r="A89" s="65"/>
      <c r="B89" s="65"/>
      <c r="C89" s="49"/>
    </row>
    <row r="90" spans="1:3" s="23" customFormat="1" ht="30" customHeight="1">
      <c r="A90" s="65"/>
      <c r="B90" s="65"/>
      <c r="C90" s="49"/>
    </row>
    <row r="91" spans="1:6" ht="30" customHeight="1">
      <c r="A91" s="31"/>
      <c r="B91" s="31"/>
      <c r="C91" s="52"/>
      <c r="E91" s="28"/>
      <c r="F91" s="29"/>
    </row>
    <row r="92" spans="1:6" ht="30" customHeight="1">
      <c r="A92" s="31"/>
      <c r="B92" s="31"/>
      <c r="C92" s="48"/>
      <c r="E92" s="28"/>
      <c r="F92" s="29"/>
    </row>
    <row r="93" spans="1:6" ht="30" customHeight="1">
      <c r="A93" s="31"/>
      <c r="B93" s="31"/>
      <c r="C93" s="48"/>
      <c r="E93" s="28"/>
      <c r="F93" s="29"/>
    </row>
    <row r="94" spans="1:3" s="23" customFormat="1" ht="30" customHeight="1">
      <c r="A94" s="65"/>
      <c r="B94" s="65"/>
      <c r="C94" s="49"/>
    </row>
    <row r="95" spans="1:3" s="23" customFormat="1" ht="30" customHeight="1">
      <c r="A95" s="65"/>
      <c r="B95" s="65"/>
      <c r="C95" s="49"/>
    </row>
    <row r="96" spans="1:3" s="23" customFormat="1" ht="30" customHeight="1">
      <c r="A96" s="65"/>
      <c r="B96" s="65"/>
      <c r="C96" s="50"/>
    </row>
    <row r="97" spans="1:3" s="23" customFormat="1" ht="30" customHeight="1">
      <c r="A97" s="66"/>
      <c r="B97" s="66"/>
      <c r="C97" s="53"/>
    </row>
    <row r="98" spans="1:3" s="23" customFormat="1" ht="30" customHeight="1">
      <c r="A98" s="66"/>
      <c r="B98" s="66"/>
      <c r="C98" s="50"/>
    </row>
    <row r="99" spans="1:3" ht="30" customHeight="1">
      <c r="A99" s="66"/>
      <c r="B99" s="66"/>
      <c r="C99" s="53"/>
    </row>
    <row r="100" spans="1:3" ht="30" customHeight="1">
      <c r="A100" s="66"/>
      <c r="B100" s="66"/>
      <c r="C100" s="47"/>
    </row>
    <row r="101" spans="1:3" ht="30" customHeight="1">
      <c r="A101" s="66"/>
      <c r="B101" s="66"/>
      <c r="C101" s="50"/>
    </row>
    <row r="102" spans="1:3" ht="30" customHeight="1">
      <c r="A102" s="66"/>
      <c r="B102" s="66"/>
      <c r="C102" s="50"/>
    </row>
    <row r="103" spans="1:3" s="23" customFormat="1" ht="30" customHeight="1">
      <c r="A103" s="65"/>
      <c r="B103" s="65"/>
      <c r="C103" s="49"/>
    </row>
    <row r="104" spans="1:3" s="23" customFormat="1" ht="30" customHeight="1">
      <c r="A104" s="65"/>
      <c r="B104" s="65"/>
      <c r="C104" s="50"/>
    </row>
    <row r="105" spans="1:3" s="23" customFormat="1" ht="30" customHeight="1">
      <c r="A105" s="65"/>
      <c r="B105" s="65"/>
      <c r="C105" s="49"/>
    </row>
    <row r="106" spans="1:9" s="23" customFormat="1" ht="30" customHeight="1">
      <c r="A106" s="67"/>
      <c r="B106" s="31"/>
      <c r="C106" s="54"/>
      <c r="H106" s="21"/>
      <c r="I106" s="21"/>
    </row>
    <row r="107" spans="1:3" s="23" customFormat="1" ht="30" customHeight="1">
      <c r="A107" s="31"/>
      <c r="B107" s="31"/>
      <c r="C107" s="55"/>
    </row>
    <row r="108" spans="1:2" ht="30" customHeight="1">
      <c r="A108" s="31"/>
      <c r="B108" s="31"/>
    </row>
    <row r="109" spans="1:3" s="23" customFormat="1" ht="30" customHeight="1">
      <c r="A109" s="65"/>
      <c r="B109" s="65"/>
      <c r="C109" s="35"/>
    </row>
    <row r="110" spans="1:3" s="23" customFormat="1" ht="30" customHeight="1">
      <c r="A110" s="65"/>
      <c r="B110" s="65"/>
      <c r="C110" s="35"/>
    </row>
    <row r="111" spans="1:3" s="23" customFormat="1" ht="30" customHeight="1">
      <c r="A111" s="65"/>
      <c r="B111" s="65"/>
      <c r="C111" s="35"/>
    </row>
    <row r="112" spans="1:2" ht="30" customHeight="1">
      <c r="A112" s="31"/>
      <c r="B112" s="31"/>
    </row>
    <row r="113" spans="1:3" s="30" customFormat="1" ht="30" customHeight="1">
      <c r="A113" s="31"/>
      <c r="B113" s="31"/>
      <c r="C113" s="48"/>
    </row>
    <row r="114" spans="1:3" s="30" customFormat="1" ht="30" customHeight="1">
      <c r="A114" s="31"/>
      <c r="B114" s="31"/>
      <c r="C114" s="48"/>
    </row>
    <row r="115" spans="1:3" s="30" customFormat="1" ht="30" customHeight="1">
      <c r="A115" s="31"/>
      <c r="B115" s="31"/>
      <c r="C115" s="34"/>
    </row>
    <row r="116" spans="1:3" s="30" customFormat="1" ht="30" customHeight="1">
      <c r="A116" s="31"/>
      <c r="B116" s="31"/>
      <c r="C116" s="34"/>
    </row>
    <row r="117" spans="1:3" s="23" customFormat="1" ht="30" customHeight="1">
      <c r="A117" s="65"/>
      <c r="B117" s="65"/>
      <c r="C117" s="35"/>
    </row>
    <row r="118" spans="1:2" ht="30" customHeight="1">
      <c r="A118" s="31"/>
      <c r="B118" s="31"/>
    </row>
    <row r="119" spans="1:2" ht="30" customHeight="1">
      <c r="A119" s="31"/>
      <c r="B119" s="31"/>
    </row>
    <row r="120" spans="1:3" ht="30" customHeight="1">
      <c r="A120" s="31"/>
      <c r="B120" s="31"/>
      <c r="C120" s="29"/>
    </row>
    <row r="121" spans="1:3" s="23" customFormat="1" ht="30" customHeight="1">
      <c r="A121" s="65"/>
      <c r="B121" s="65"/>
      <c r="C121" s="35"/>
    </row>
    <row r="122" spans="1:2" ht="30" customHeight="1">
      <c r="A122" s="31"/>
      <c r="B122" s="31"/>
    </row>
    <row r="123" spans="1:3" ht="30" customHeight="1">
      <c r="A123" s="31"/>
      <c r="B123" s="31"/>
      <c r="C123" s="34"/>
    </row>
    <row r="124" spans="1:3" ht="30" customHeight="1">
      <c r="A124" s="31"/>
      <c r="B124" s="31"/>
      <c r="C124" s="48"/>
    </row>
    <row r="125" spans="1:3" s="23" customFormat="1" ht="30" customHeight="1">
      <c r="A125" s="65"/>
      <c r="B125" s="65"/>
      <c r="C125" s="35"/>
    </row>
    <row r="126" spans="1:2" ht="30" customHeight="1">
      <c r="A126" s="31"/>
      <c r="B126" s="31"/>
    </row>
    <row r="127" spans="1:3" ht="30" customHeight="1">
      <c r="A127" s="31"/>
      <c r="B127" s="31"/>
      <c r="C127" s="48"/>
    </row>
    <row r="128" spans="1:3" ht="30" customHeight="1">
      <c r="A128" s="31"/>
      <c r="B128" s="31"/>
      <c r="C128" s="48"/>
    </row>
    <row r="129" spans="1:3" s="23" customFormat="1" ht="30" customHeight="1">
      <c r="A129" s="65"/>
      <c r="B129" s="65"/>
      <c r="C129" s="35"/>
    </row>
    <row r="130" spans="1:3" s="23" customFormat="1" ht="30" customHeight="1">
      <c r="A130" s="65"/>
      <c r="B130" s="65"/>
      <c r="C130" s="35"/>
    </row>
    <row r="131" spans="1:3" s="24" customFormat="1" ht="30" customHeight="1">
      <c r="A131" s="31"/>
      <c r="B131" s="31"/>
      <c r="C131" s="29"/>
    </row>
    <row r="132" spans="1:3" s="24" customFormat="1" ht="30" customHeight="1">
      <c r="A132" s="31"/>
      <c r="B132" s="31"/>
      <c r="C132" s="29"/>
    </row>
    <row r="133" spans="1:3" s="24" customFormat="1" ht="30" customHeight="1">
      <c r="A133" s="31"/>
      <c r="B133" s="31"/>
      <c r="C133" s="29"/>
    </row>
    <row r="134" spans="1:3" s="24" customFormat="1" ht="30" customHeight="1">
      <c r="A134" s="31"/>
      <c r="B134" s="31"/>
      <c r="C134" s="29"/>
    </row>
    <row r="135" spans="1:3" s="24" customFormat="1" ht="30" customHeight="1">
      <c r="A135" s="31"/>
      <c r="B135" s="31"/>
      <c r="C135" s="29"/>
    </row>
    <row r="136" spans="1:3" s="24" customFormat="1" ht="30" customHeight="1">
      <c r="A136" s="31"/>
      <c r="B136" s="31"/>
      <c r="C136" s="35"/>
    </row>
    <row r="137" spans="1:3" s="23" customFormat="1" ht="30" customHeight="1">
      <c r="A137" s="65"/>
      <c r="B137" s="65"/>
      <c r="C137" s="35"/>
    </row>
    <row r="138" spans="1:2" ht="30" customHeight="1">
      <c r="A138" s="31"/>
      <c r="B138" s="31"/>
    </row>
    <row r="139" spans="1:2" ht="30" customHeight="1">
      <c r="A139" s="31"/>
      <c r="B139" s="31"/>
    </row>
    <row r="140" spans="1:2" ht="30" customHeight="1">
      <c r="A140" s="31"/>
      <c r="B140" s="31"/>
    </row>
    <row r="141" spans="1:2" ht="30" customHeight="1">
      <c r="A141" s="31"/>
      <c r="B141" s="31"/>
    </row>
    <row r="142" spans="1:2" ht="30" customHeight="1">
      <c r="A142" s="31"/>
      <c r="B142" s="31"/>
    </row>
    <row r="143" spans="1:2" ht="30" customHeight="1">
      <c r="A143" s="67"/>
      <c r="B143" s="31"/>
    </row>
    <row r="144" spans="1:2" ht="30" customHeight="1">
      <c r="A144" s="67"/>
      <c r="B144" s="31"/>
    </row>
    <row r="145" spans="1:2" ht="30" customHeight="1">
      <c r="A145" s="67"/>
      <c r="B145" s="31"/>
    </row>
    <row r="146" spans="1:2" ht="30" customHeight="1">
      <c r="A146" s="67"/>
      <c r="B146" s="31"/>
    </row>
    <row r="147" spans="1:2" ht="30" customHeight="1">
      <c r="A147" s="31"/>
      <c r="B147" s="31"/>
    </row>
    <row r="148" spans="1:2" ht="30" customHeight="1">
      <c r="A148" s="31"/>
      <c r="B148" s="31"/>
    </row>
    <row r="149" spans="1:2" ht="30" customHeight="1">
      <c r="A149" s="31"/>
      <c r="B149" s="31"/>
    </row>
    <row r="150" spans="1:2" ht="30" customHeight="1">
      <c r="A150" s="31"/>
      <c r="B150" s="31"/>
    </row>
    <row r="151" spans="1:2" ht="30" customHeight="1">
      <c r="A151" s="31"/>
      <c r="B151" s="31"/>
    </row>
    <row r="152" spans="1:2" ht="30" customHeight="1">
      <c r="A152" s="66"/>
      <c r="B152" s="66"/>
    </row>
    <row r="153" spans="1:2" ht="30" customHeight="1">
      <c r="A153" s="66"/>
      <c r="B153" s="66"/>
    </row>
    <row r="154" spans="1:3" s="23" customFormat="1" ht="30" customHeight="1">
      <c r="A154" s="66"/>
      <c r="B154" s="66"/>
      <c r="C154" s="35"/>
    </row>
    <row r="155" spans="1:2" ht="30" customHeight="1">
      <c r="A155" s="31"/>
      <c r="B155" s="31"/>
    </row>
    <row r="156" spans="1:2" ht="30" customHeight="1">
      <c r="A156" s="31"/>
      <c r="B156" s="31"/>
    </row>
    <row r="157" spans="1:2" ht="30" customHeight="1">
      <c r="A157" s="31"/>
      <c r="B157" s="31"/>
    </row>
    <row r="158" spans="1:2" ht="30" customHeight="1">
      <c r="A158" s="67"/>
      <c r="B158" s="31"/>
    </row>
    <row r="159" spans="1:2" ht="30" customHeight="1">
      <c r="A159" s="67"/>
      <c r="B159" s="31"/>
    </row>
    <row r="160" spans="1:2" ht="30" customHeight="1">
      <c r="A160" s="67"/>
      <c r="B160" s="31"/>
    </row>
    <row r="161" spans="1:2" ht="30" customHeight="1">
      <c r="A161" s="67"/>
      <c r="B161" s="31"/>
    </row>
    <row r="162" spans="1:2" ht="30" customHeight="1">
      <c r="A162" s="67"/>
      <c r="B162" s="31"/>
    </row>
    <row r="163" spans="1:2" ht="30" customHeight="1">
      <c r="A163" s="67"/>
      <c r="B163" s="31"/>
    </row>
    <row r="164" spans="1:2" ht="30" customHeight="1">
      <c r="A164" s="67"/>
      <c r="B164" s="31"/>
    </row>
    <row r="165" spans="1:3" ht="30" customHeight="1">
      <c r="A165" s="31"/>
      <c r="B165" s="31"/>
      <c r="C165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1"/>
  <sheetViews>
    <sheetView zoomScalePageLayoutView="0" workbookViewId="0" topLeftCell="A1">
      <selection activeCell="J11" sqref="J11"/>
    </sheetView>
  </sheetViews>
  <sheetFormatPr defaultColWidth="9.140625" defaultRowHeight="30" customHeight="1"/>
  <cols>
    <col min="1" max="1" width="6.421875" style="6" customWidth="1"/>
    <col min="2" max="2" width="39.421875" style="6" customWidth="1"/>
    <col min="3" max="3" width="10.00390625" style="11" bestFit="1" customWidth="1"/>
    <col min="4" max="16384" width="9.140625" style="6" customWidth="1"/>
  </cols>
  <sheetData>
    <row r="1" spans="1:3" ht="30" customHeight="1">
      <c r="A1" s="69"/>
      <c r="B1" s="70"/>
      <c r="C1" s="15"/>
    </row>
    <row r="2" spans="1:3" ht="30" customHeight="1">
      <c r="A2" s="71"/>
      <c r="B2" s="37"/>
      <c r="C2" s="15"/>
    </row>
    <row r="3" spans="1:3" ht="30" customHeight="1">
      <c r="A3" s="71"/>
      <c r="B3" s="37"/>
      <c r="C3" s="15"/>
    </row>
    <row r="4" spans="1:3" ht="30" customHeight="1">
      <c r="A4" s="71"/>
      <c r="B4" s="37"/>
      <c r="C4" s="15"/>
    </row>
    <row r="5" spans="1:3" ht="30" customHeight="1">
      <c r="A5" s="71"/>
      <c r="B5" s="37"/>
      <c r="C5" s="15"/>
    </row>
    <row r="6" spans="1:3" ht="30" customHeight="1">
      <c r="A6" s="71"/>
      <c r="B6" s="37"/>
      <c r="C6" s="33"/>
    </row>
    <row r="7" spans="1:3" ht="30" customHeight="1">
      <c r="A7" s="71"/>
      <c r="B7" s="37"/>
      <c r="C7" s="33"/>
    </row>
    <row r="8" spans="1:3" ht="30" customHeight="1">
      <c r="A8" s="71"/>
      <c r="B8" s="37"/>
      <c r="C8" s="33"/>
    </row>
    <row r="9" spans="1:3" ht="30" customHeight="1">
      <c r="A9" s="71"/>
      <c r="B9" s="37"/>
      <c r="C9" s="33"/>
    </row>
    <row r="10" spans="1:3" s="9" customFormat="1" ht="30" customHeight="1">
      <c r="A10" s="71"/>
      <c r="B10" s="37"/>
      <c r="C10" s="13"/>
    </row>
    <row r="11" spans="1:3" s="9" customFormat="1" ht="30" customHeight="1">
      <c r="A11" s="71"/>
      <c r="B11" s="37"/>
      <c r="C11" s="13"/>
    </row>
    <row r="12" spans="1:3" s="9" customFormat="1" ht="30" customHeight="1">
      <c r="A12" s="71"/>
      <c r="B12" s="37"/>
      <c r="C12" s="13"/>
    </row>
    <row r="13" spans="1:3" s="9" customFormat="1" ht="30" customHeight="1">
      <c r="A13" s="71"/>
      <c r="B13" s="37"/>
      <c r="C13" s="13"/>
    </row>
    <row r="14" spans="1:3" s="8" customFormat="1" ht="30" customHeight="1">
      <c r="A14" s="71"/>
      <c r="B14" s="37"/>
      <c r="C14" s="33"/>
    </row>
    <row r="15" spans="1:3" s="8" customFormat="1" ht="30" customHeight="1">
      <c r="A15" s="71"/>
      <c r="B15" s="37"/>
      <c r="C15" s="33"/>
    </row>
    <row r="16" spans="1:3" s="8" customFormat="1" ht="30" customHeight="1">
      <c r="A16" s="71"/>
      <c r="B16" s="37"/>
      <c r="C16" s="33"/>
    </row>
    <row r="17" spans="1:3" s="8" customFormat="1" ht="30" customHeight="1">
      <c r="A17" s="71"/>
      <c r="B17" s="37"/>
      <c r="C17" s="33"/>
    </row>
    <row r="18" spans="1:3" s="9" customFormat="1" ht="30" customHeight="1">
      <c r="A18" s="71"/>
      <c r="B18" s="37"/>
      <c r="C18" s="13"/>
    </row>
    <row r="19" spans="1:3" s="9" customFormat="1" ht="30" customHeight="1">
      <c r="A19" s="71"/>
      <c r="B19" s="37"/>
      <c r="C19" s="13"/>
    </row>
    <row r="20" spans="1:3" s="9" customFormat="1" ht="30" customHeight="1">
      <c r="A20" s="71"/>
      <c r="B20" s="37"/>
      <c r="C20" s="13"/>
    </row>
    <row r="21" spans="1:3" s="9" customFormat="1" ht="30" customHeight="1">
      <c r="A21" s="71"/>
      <c r="B21" s="37"/>
      <c r="C21" s="13"/>
    </row>
    <row r="22" spans="1:3" s="8" customFormat="1" ht="30" customHeight="1">
      <c r="A22" s="69"/>
      <c r="B22" s="70"/>
      <c r="C22" s="12"/>
    </row>
    <row r="23" spans="1:3" s="8" customFormat="1" ht="30" customHeight="1">
      <c r="A23" s="71"/>
      <c r="B23" s="37"/>
      <c r="C23" s="12"/>
    </row>
    <row r="24" spans="1:3" s="8" customFormat="1" ht="30" customHeight="1">
      <c r="A24" s="71"/>
      <c r="B24" s="37"/>
      <c r="C24" s="12"/>
    </row>
    <row r="25" spans="1:3" s="9" customFormat="1" ht="30" customHeight="1">
      <c r="A25" s="71"/>
      <c r="B25" s="37"/>
      <c r="C25" s="13"/>
    </row>
    <row r="26" spans="1:3" s="9" customFormat="1" ht="30" customHeight="1">
      <c r="A26" s="71"/>
      <c r="B26" s="37"/>
      <c r="C26" s="13"/>
    </row>
    <row r="27" spans="1:3" s="9" customFormat="1" ht="30" customHeight="1">
      <c r="A27" s="71"/>
      <c r="B27" s="37"/>
      <c r="C27" s="14"/>
    </row>
    <row r="28" spans="1:3" s="9" customFormat="1" ht="30" customHeight="1">
      <c r="A28" s="71"/>
      <c r="B28" s="37"/>
      <c r="C28" s="14"/>
    </row>
    <row r="29" spans="1:3" s="9" customFormat="1" ht="30" customHeight="1">
      <c r="A29" s="71"/>
      <c r="B29" s="37"/>
      <c r="C29" s="13"/>
    </row>
    <row r="30" spans="1:3" s="9" customFormat="1" ht="30" customHeight="1">
      <c r="A30" s="71"/>
      <c r="B30" s="37"/>
      <c r="C30" s="13"/>
    </row>
    <row r="31" spans="1:3" ht="30" customHeight="1">
      <c r="A31" s="72"/>
      <c r="B31" s="45"/>
      <c r="C31" s="16"/>
    </row>
    <row r="32" spans="1:3" ht="30" customHeight="1">
      <c r="A32" s="72"/>
      <c r="B32" s="45"/>
      <c r="C32" s="16"/>
    </row>
    <row r="33" spans="1:3" s="9" customFormat="1" ht="30" customHeight="1">
      <c r="A33" s="72"/>
      <c r="B33" s="45"/>
      <c r="C33" s="13"/>
    </row>
    <row r="34" spans="1:3" s="8" customFormat="1" ht="30" customHeight="1">
      <c r="A34" s="71"/>
      <c r="B34" s="68"/>
      <c r="C34" s="12"/>
    </row>
    <row r="35" spans="1:3" s="8" customFormat="1" ht="30" customHeight="1">
      <c r="A35" s="71"/>
      <c r="B35" s="68"/>
      <c r="C35" s="12"/>
    </row>
    <row r="36" spans="1:3" s="9" customFormat="1" ht="30" customHeight="1">
      <c r="A36" s="71"/>
      <c r="B36" s="68"/>
      <c r="C36" s="13"/>
    </row>
    <row r="37" spans="1:3" s="9" customFormat="1" ht="30" customHeight="1">
      <c r="A37" s="71"/>
      <c r="B37" s="68"/>
      <c r="C37" s="13"/>
    </row>
    <row r="38" spans="1:3" s="8" customFormat="1" ht="30" customHeight="1">
      <c r="A38" s="71"/>
      <c r="B38" s="73"/>
      <c r="C38" s="12"/>
    </row>
    <row r="39" spans="1:3" s="8" customFormat="1" ht="30" customHeight="1">
      <c r="A39" s="71"/>
      <c r="B39" s="73"/>
      <c r="C39" s="12"/>
    </row>
    <row r="40" spans="1:3" s="9" customFormat="1" ht="30" customHeight="1">
      <c r="A40" s="72"/>
      <c r="B40" s="45"/>
      <c r="C40" s="13"/>
    </row>
    <row r="41" spans="1:3" s="9" customFormat="1" ht="30" customHeight="1">
      <c r="A41" s="71"/>
      <c r="B41" s="68"/>
      <c r="C41" s="13"/>
    </row>
    <row r="42" spans="1:3" s="9" customFormat="1" ht="30" customHeight="1">
      <c r="A42" s="71"/>
      <c r="B42" s="68"/>
      <c r="C42" s="13"/>
    </row>
    <row r="43" spans="1:3" s="8" customFormat="1" ht="30" customHeight="1">
      <c r="A43" s="71"/>
      <c r="B43" s="68"/>
      <c r="C43" s="12"/>
    </row>
    <row r="44" spans="1:3" s="8" customFormat="1" ht="30" customHeight="1">
      <c r="A44" s="71"/>
      <c r="B44" s="68"/>
      <c r="C44" s="12"/>
    </row>
    <row r="45" spans="1:3" s="8" customFormat="1" ht="30" customHeight="1">
      <c r="A45" s="71"/>
      <c r="B45" s="68"/>
      <c r="C45" s="12"/>
    </row>
    <row r="46" spans="1:3" s="8" customFormat="1" ht="30" customHeight="1">
      <c r="A46" s="71"/>
      <c r="B46" s="68"/>
      <c r="C46" s="12"/>
    </row>
    <row r="47" spans="1:3" s="9" customFormat="1" ht="30" customHeight="1">
      <c r="A47" s="72"/>
      <c r="B47" s="45"/>
      <c r="C47" s="13"/>
    </row>
    <row r="48" spans="1:3" s="9" customFormat="1" ht="30" customHeight="1">
      <c r="A48" s="72"/>
      <c r="B48" s="45"/>
      <c r="C48" s="13"/>
    </row>
    <row r="49" spans="1:3" s="9" customFormat="1" ht="30" customHeight="1">
      <c r="A49" s="72"/>
      <c r="B49" s="45"/>
      <c r="C49" s="13"/>
    </row>
    <row r="50" spans="1:3" s="9" customFormat="1" ht="30" customHeight="1">
      <c r="A50" s="72"/>
      <c r="B50" s="45"/>
      <c r="C50" s="13"/>
    </row>
    <row r="51" spans="1:3" s="9" customFormat="1" ht="30" customHeight="1">
      <c r="A51" s="69"/>
      <c r="B51" s="45"/>
      <c r="C51" s="16"/>
    </row>
    <row r="52" spans="1:3" s="9" customFormat="1" ht="30" customHeight="1">
      <c r="A52" s="69"/>
      <c r="B52" s="45"/>
      <c r="C52" s="16"/>
    </row>
    <row r="53" spans="1:3" s="9" customFormat="1" ht="30" customHeight="1">
      <c r="A53" s="46"/>
      <c r="B53" s="45"/>
      <c r="C53" s="16"/>
    </row>
    <row r="54" spans="1:3" s="8" customFormat="1" ht="30" customHeight="1">
      <c r="A54" s="71"/>
      <c r="B54" s="68"/>
      <c r="C54" s="5"/>
    </row>
    <row r="55" spans="1:3" s="8" customFormat="1" ht="30" customHeight="1">
      <c r="A55" s="71"/>
      <c r="B55" s="68"/>
      <c r="C55" s="5"/>
    </row>
    <row r="56" spans="1:3" s="8" customFormat="1" ht="30" customHeight="1">
      <c r="A56" s="71"/>
      <c r="B56" s="68"/>
      <c r="C56" s="5"/>
    </row>
    <row r="57" spans="1:3" s="8" customFormat="1" ht="30" customHeight="1">
      <c r="A57" s="71"/>
      <c r="B57" s="68"/>
      <c r="C57" s="5"/>
    </row>
    <row r="58" spans="1:3" s="8" customFormat="1" ht="30" customHeight="1">
      <c r="A58" s="71"/>
      <c r="B58" s="68"/>
      <c r="C58" s="5"/>
    </row>
    <row r="59" spans="1:3" s="8" customFormat="1" ht="30" customHeight="1">
      <c r="A59" s="71"/>
      <c r="B59" s="68"/>
      <c r="C59" s="5"/>
    </row>
    <row r="60" spans="1:3" s="8" customFormat="1" ht="30" customHeight="1">
      <c r="A60" s="46"/>
      <c r="B60" s="74"/>
      <c r="C60" s="5"/>
    </row>
    <row r="61" spans="1:3" s="9" customFormat="1" ht="30" customHeight="1">
      <c r="A61" s="39"/>
      <c r="B61" s="40"/>
      <c r="C61" s="13"/>
    </row>
    <row r="62" spans="1:3" s="9" customFormat="1" ht="30" customHeight="1">
      <c r="A62" s="38"/>
      <c r="B62" s="36"/>
      <c r="C62" s="12"/>
    </row>
    <row r="63" spans="1:3" s="9" customFormat="1" ht="30" customHeight="1">
      <c r="A63" s="38"/>
      <c r="B63" s="36"/>
      <c r="C63" s="12"/>
    </row>
    <row r="64" spans="1:3" s="9" customFormat="1" ht="30" customHeight="1">
      <c r="A64" s="38"/>
      <c r="B64" s="36"/>
      <c r="C64" s="12"/>
    </row>
    <row r="65" spans="1:3" s="9" customFormat="1" ht="30" customHeight="1">
      <c r="A65" s="38"/>
      <c r="B65" s="36"/>
      <c r="C65" s="12"/>
    </row>
    <row r="66" spans="1:3" s="9" customFormat="1" ht="30" customHeight="1">
      <c r="A66" s="38"/>
      <c r="B66" s="36"/>
      <c r="C66" s="13"/>
    </row>
    <row r="67" spans="1:3" s="9" customFormat="1" ht="30" customHeight="1">
      <c r="A67" s="38"/>
      <c r="B67" s="36"/>
      <c r="C67" s="13"/>
    </row>
    <row r="68" spans="1:3" s="8" customFormat="1" ht="30" customHeight="1">
      <c r="A68" s="38"/>
      <c r="B68" s="36"/>
      <c r="C68" s="12"/>
    </row>
    <row r="69" spans="1:3" s="8" customFormat="1" ht="30" customHeight="1">
      <c r="A69" s="38"/>
      <c r="B69" s="36"/>
      <c r="C69" s="12"/>
    </row>
    <row r="70" spans="1:3" s="8" customFormat="1" ht="30" customHeight="1">
      <c r="A70" s="38"/>
      <c r="B70" s="36"/>
      <c r="C70" s="12"/>
    </row>
    <row r="71" spans="1:3" s="8" customFormat="1" ht="30" customHeight="1">
      <c r="A71" s="38"/>
      <c r="B71" s="36"/>
      <c r="C71" s="12"/>
    </row>
    <row r="72" spans="1:3" s="9" customFormat="1" ht="30" customHeight="1">
      <c r="A72" s="38"/>
      <c r="B72" s="36"/>
      <c r="C72" s="13"/>
    </row>
    <row r="73" spans="1:3" s="9" customFormat="1" ht="30" customHeight="1">
      <c r="A73" s="38"/>
      <c r="B73" s="36"/>
      <c r="C73" s="13"/>
    </row>
    <row r="74" spans="1:3" s="9" customFormat="1" ht="30" customHeight="1">
      <c r="A74" s="39"/>
      <c r="B74" s="40"/>
      <c r="C74" s="13"/>
    </row>
    <row r="75" spans="1:3" s="9" customFormat="1" ht="30" customHeight="1">
      <c r="A75" s="39"/>
      <c r="B75" s="40"/>
      <c r="C75" s="13"/>
    </row>
    <row r="76" spans="1:3" s="9" customFormat="1" ht="30" customHeight="1">
      <c r="A76" s="38"/>
      <c r="B76" s="36"/>
      <c r="C76" s="14"/>
    </row>
    <row r="77" spans="1:3" s="9" customFormat="1" ht="30" customHeight="1">
      <c r="A77" s="38"/>
      <c r="B77" s="36"/>
      <c r="C77" s="14"/>
    </row>
    <row r="78" spans="1:3" s="9" customFormat="1" ht="30" customHeight="1">
      <c r="A78" s="38"/>
      <c r="B78" s="36"/>
      <c r="C78" s="13"/>
    </row>
    <row r="79" spans="1:3" s="9" customFormat="1" ht="30" customHeight="1">
      <c r="A79" s="38"/>
      <c r="B79" s="36"/>
      <c r="C79" s="13"/>
    </row>
    <row r="80" spans="1:3" s="9" customFormat="1" ht="30" customHeight="1">
      <c r="A80" s="38"/>
      <c r="B80" s="36"/>
      <c r="C80" s="13"/>
    </row>
    <row r="81" spans="1:3" s="9" customFormat="1" ht="30" customHeight="1">
      <c r="A81" s="38"/>
      <c r="B81" s="36"/>
      <c r="C81" s="13"/>
    </row>
    <row r="82" spans="1:3" s="9" customFormat="1" ht="30" customHeight="1">
      <c r="A82" s="38"/>
      <c r="B82" s="36"/>
      <c r="C82" s="13"/>
    </row>
    <row r="83" spans="1:3" s="9" customFormat="1" ht="30" customHeight="1">
      <c r="A83" s="38"/>
      <c r="B83" s="36"/>
      <c r="C83" s="13"/>
    </row>
    <row r="84" spans="1:3" s="9" customFormat="1" ht="30" customHeight="1">
      <c r="A84" s="38"/>
      <c r="B84" s="36"/>
      <c r="C84" s="13"/>
    </row>
    <row r="85" spans="1:3" s="9" customFormat="1" ht="30" customHeight="1">
      <c r="A85" s="38"/>
      <c r="B85" s="36"/>
      <c r="C85" s="13"/>
    </row>
    <row r="86" spans="1:3" s="9" customFormat="1" ht="30" customHeight="1">
      <c r="A86" s="38"/>
      <c r="B86" s="36"/>
      <c r="C86" s="12"/>
    </row>
    <row r="87" spans="1:3" s="9" customFormat="1" ht="30" customHeight="1">
      <c r="A87" s="38"/>
      <c r="B87" s="36"/>
      <c r="C87" s="12"/>
    </row>
    <row r="88" spans="1:3" s="9" customFormat="1" ht="30" customHeight="1">
      <c r="A88" s="38"/>
      <c r="B88" s="36"/>
      <c r="C88" s="13"/>
    </row>
    <row r="89" spans="1:3" s="9" customFormat="1" ht="30" customHeight="1">
      <c r="A89" s="38"/>
      <c r="B89" s="36"/>
      <c r="C89" s="13"/>
    </row>
    <row r="90" spans="1:3" s="9" customFormat="1" ht="30" customHeight="1">
      <c r="A90" s="38"/>
      <c r="B90" s="36"/>
      <c r="C90" s="14"/>
    </row>
    <row r="91" spans="1:3" s="9" customFormat="1" ht="30" customHeight="1">
      <c r="A91" s="38"/>
      <c r="B91" s="36"/>
      <c r="C91" s="14"/>
    </row>
    <row r="92" spans="1:3" s="9" customFormat="1" ht="30" customHeight="1">
      <c r="A92" s="38"/>
      <c r="B92" s="36"/>
      <c r="C92" s="12"/>
    </row>
    <row r="93" spans="1:3" s="9" customFormat="1" ht="30" customHeight="1">
      <c r="A93" s="38"/>
      <c r="B93" s="36"/>
      <c r="C93" s="12"/>
    </row>
    <row r="94" spans="1:3" s="9" customFormat="1" ht="30" customHeight="1">
      <c r="A94" s="38"/>
      <c r="B94" s="36"/>
      <c r="C94" s="13"/>
    </row>
    <row r="95" spans="1:3" s="9" customFormat="1" ht="30" customHeight="1">
      <c r="A95" s="38"/>
      <c r="B95" s="36"/>
      <c r="C95" s="13"/>
    </row>
    <row r="96" spans="1:3" ht="30" customHeight="1">
      <c r="A96" s="39"/>
      <c r="B96" s="40"/>
      <c r="C96" s="16"/>
    </row>
    <row r="97" spans="1:3" s="17" customFormat="1" ht="30" customHeight="1">
      <c r="A97" s="38"/>
      <c r="B97" s="36"/>
      <c r="C97" s="12"/>
    </row>
    <row r="98" spans="1:3" s="17" customFormat="1" ht="30" customHeight="1">
      <c r="A98" s="38"/>
      <c r="B98" s="36"/>
      <c r="C98" s="12"/>
    </row>
    <row r="99" spans="1:3" s="9" customFormat="1" ht="30" customHeight="1">
      <c r="A99" s="38"/>
      <c r="B99" s="36"/>
      <c r="C99" s="13"/>
    </row>
    <row r="100" spans="1:3" s="9" customFormat="1" ht="30" customHeight="1">
      <c r="A100" s="38"/>
      <c r="B100" s="36"/>
      <c r="C100" s="13"/>
    </row>
    <row r="101" spans="1:3" s="8" customFormat="1" ht="30" customHeight="1">
      <c r="A101" s="38"/>
      <c r="B101" s="36"/>
      <c r="C101" s="12"/>
    </row>
    <row r="102" spans="1:3" s="8" customFormat="1" ht="30" customHeight="1">
      <c r="A102" s="38"/>
      <c r="B102" s="36"/>
      <c r="C102" s="12"/>
    </row>
    <row r="103" spans="1:3" s="9" customFormat="1" ht="30" customHeight="1">
      <c r="A103" s="38"/>
      <c r="B103" s="36"/>
      <c r="C103" s="13"/>
    </row>
    <row r="104" spans="1:3" s="9" customFormat="1" ht="30" customHeight="1">
      <c r="A104" s="38"/>
      <c r="B104" s="36"/>
      <c r="C104" s="13"/>
    </row>
    <row r="105" spans="1:3" s="9" customFormat="1" ht="30" customHeight="1">
      <c r="A105" s="38"/>
      <c r="B105" s="36"/>
      <c r="C105" s="14"/>
    </row>
    <row r="106" spans="1:3" s="9" customFormat="1" ht="30" customHeight="1">
      <c r="A106" s="38"/>
      <c r="B106" s="36"/>
      <c r="C106" s="14"/>
    </row>
    <row r="107" spans="1:3" s="9" customFormat="1" ht="30" customHeight="1">
      <c r="A107" s="39"/>
      <c r="B107" s="40"/>
      <c r="C107" s="13"/>
    </row>
    <row r="108" spans="1:3" ht="30" customHeight="1">
      <c r="A108" s="38"/>
      <c r="B108" s="36"/>
      <c r="C108" s="16"/>
    </row>
    <row r="109" spans="1:3" ht="30" customHeight="1">
      <c r="A109" s="38"/>
      <c r="B109" s="36"/>
      <c r="C109" s="16"/>
    </row>
    <row r="110" spans="1:3" ht="30" customHeight="1">
      <c r="A110" s="38"/>
      <c r="B110" s="36"/>
      <c r="C110" s="3"/>
    </row>
    <row r="111" spans="1:3" ht="30" customHeight="1">
      <c r="A111" s="38"/>
      <c r="B111" s="36"/>
      <c r="C111" s="3"/>
    </row>
    <row r="112" spans="1:3" ht="30" customHeight="1">
      <c r="A112" s="38"/>
      <c r="B112" s="36"/>
      <c r="C112" s="3"/>
    </row>
    <row r="113" spans="1:3" ht="30" customHeight="1">
      <c r="A113" s="38"/>
      <c r="B113" s="36"/>
      <c r="C113" s="3"/>
    </row>
    <row r="114" spans="1:3" ht="30" customHeight="1">
      <c r="A114" s="38"/>
      <c r="B114" s="36"/>
      <c r="C114" s="3"/>
    </row>
    <row r="115" spans="1:3" ht="30" customHeight="1">
      <c r="A115" s="38"/>
      <c r="B115" s="36"/>
      <c r="C115" s="3"/>
    </row>
    <row r="116" spans="1:3" s="9" customFormat="1" ht="30" customHeight="1">
      <c r="A116" s="39"/>
      <c r="B116" s="41"/>
      <c r="C116" s="13"/>
    </row>
    <row r="117" spans="1:3" s="8" customFormat="1" ht="30" customHeight="1">
      <c r="A117" s="38"/>
      <c r="B117" s="36"/>
      <c r="C117" s="20"/>
    </row>
    <row r="118" spans="1:3" s="8" customFormat="1" ht="30" customHeight="1">
      <c r="A118" s="38"/>
      <c r="B118" s="36"/>
      <c r="C118" s="20"/>
    </row>
    <row r="119" spans="1:3" s="9" customFormat="1" ht="30" customHeight="1">
      <c r="A119" s="38"/>
      <c r="B119" s="36"/>
      <c r="C119" s="13"/>
    </row>
    <row r="120" spans="1:3" s="9" customFormat="1" ht="30" customHeight="1">
      <c r="A120" s="38"/>
      <c r="B120" s="36"/>
      <c r="C120" s="13"/>
    </row>
    <row r="121" spans="1:3" s="9" customFormat="1" ht="30" customHeight="1">
      <c r="A121" s="38"/>
      <c r="B121" s="36"/>
      <c r="C121" s="14"/>
    </row>
    <row r="122" spans="1:3" s="9" customFormat="1" ht="30" customHeight="1">
      <c r="A122" s="38"/>
      <c r="B122" s="36"/>
      <c r="C122" s="14"/>
    </row>
    <row r="123" spans="1:3" s="9" customFormat="1" ht="30" customHeight="1">
      <c r="A123" s="38"/>
      <c r="B123" s="36"/>
      <c r="C123" s="13"/>
    </row>
    <row r="124" spans="1:3" s="8" customFormat="1" ht="30" customHeight="1">
      <c r="A124" s="39"/>
      <c r="B124" s="40"/>
      <c r="C124" s="12"/>
    </row>
    <row r="125" spans="1:3" s="8" customFormat="1" ht="30" customHeight="1">
      <c r="A125" s="39"/>
      <c r="B125" s="40"/>
      <c r="C125" s="12"/>
    </row>
    <row r="126" spans="1:3" s="9" customFormat="1" ht="30" customHeight="1">
      <c r="A126" s="42"/>
      <c r="B126" s="41"/>
      <c r="C126" s="13"/>
    </row>
    <row r="127" spans="1:3" s="9" customFormat="1" ht="30" customHeight="1">
      <c r="A127" s="42"/>
      <c r="B127" s="41"/>
      <c r="C127" s="13"/>
    </row>
    <row r="128" spans="1:3" s="9" customFormat="1" ht="30" customHeight="1">
      <c r="A128" s="38"/>
      <c r="B128" s="36"/>
      <c r="C128" s="13"/>
    </row>
    <row r="129" spans="1:3" s="9" customFormat="1" ht="30" customHeight="1">
      <c r="A129" s="38"/>
      <c r="B129" s="36"/>
      <c r="C129" s="13"/>
    </row>
    <row r="130" spans="1:3" s="8" customFormat="1" ht="30" customHeight="1">
      <c r="A130" s="38"/>
      <c r="B130" s="36"/>
      <c r="C130" s="12"/>
    </row>
    <row r="131" spans="1:3" s="8" customFormat="1" ht="30" customHeight="1">
      <c r="A131" s="38"/>
      <c r="B131" s="36"/>
      <c r="C131" s="12"/>
    </row>
    <row r="132" spans="1:3" s="9" customFormat="1" ht="30" customHeight="1">
      <c r="A132" s="38"/>
      <c r="B132" s="43"/>
      <c r="C132" s="13"/>
    </row>
    <row r="133" spans="1:3" s="9" customFormat="1" ht="30" customHeight="1">
      <c r="A133" s="38"/>
      <c r="B133" s="43"/>
      <c r="C133" s="13"/>
    </row>
    <row r="134" spans="1:3" s="9" customFormat="1" ht="30" customHeight="1">
      <c r="A134" s="42"/>
      <c r="B134" s="41"/>
      <c r="C134" s="14"/>
    </row>
    <row r="135" spans="1:3" s="9" customFormat="1" ht="30" customHeight="1">
      <c r="A135" s="42"/>
      <c r="B135" s="41"/>
      <c r="C135" s="14"/>
    </row>
    <row r="136" spans="1:3" s="9" customFormat="1" ht="30" customHeight="1">
      <c r="A136" s="38"/>
      <c r="B136" s="36"/>
      <c r="C136" s="13"/>
    </row>
    <row r="137" spans="1:3" s="9" customFormat="1" ht="30" customHeight="1">
      <c r="A137" s="38"/>
      <c r="B137" s="36"/>
      <c r="C137" s="13"/>
    </row>
    <row r="138" spans="1:3" s="9" customFormat="1" ht="30" customHeight="1">
      <c r="A138" s="38"/>
      <c r="B138" s="36"/>
      <c r="C138" s="14"/>
    </row>
    <row r="139" spans="1:3" s="9" customFormat="1" ht="30" customHeight="1">
      <c r="A139" s="38"/>
      <c r="B139" s="36"/>
      <c r="C139" s="14"/>
    </row>
    <row r="140" spans="1:3" ht="30" customHeight="1">
      <c r="A140" s="38"/>
      <c r="B140" s="36"/>
      <c r="C140" s="16"/>
    </row>
    <row r="141" spans="1:3" ht="30" customHeight="1">
      <c r="A141" s="38"/>
      <c r="B141" s="36"/>
      <c r="C141" s="16"/>
    </row>
    <row r="142" spans="1:3" s="8" customFormat="1" ht="30" customHeight="1">
      <c r="A142" s="38"/>
      <c r="B142" s="36"/>
      <c r="C142" s="10"/>
    </row>
    <row r="143" spans="1:3" s="9" customFormat="1" ht="30" customHeight="1">
      <c r="A143" s="42"/>
      <c r="B143" s="41"/>
      <c r="C143" s="13"/>
    </row>
    <row r="144" spans="1:3" s="9" customFormat="1" ht="30" customHeight="1">
      <c r="A144" s="42"/>
      <c r="B144" s="41"/>
      <c r="C144" s="13"/>
    </row>
    <row r="145" spans="1:3" ht="30" customHeight="1">
      <c r="A145" s="38"/>
      <c r="B145" s="36"/>
      <c r="C145" s="12"/>
    </row>
    <row r="146" spans="1:3" ht="30" customHeight="1">
      <c r="A146" s="38"/>
      <c r="B146" s="36"/>
      <c r="C146" s="12"/>
    </row>
    <row r="147" spans="1:3" s="9" customFormat="1" ht="30" customHeight="1">
      <c r="A147" s="38"/>
      <c r="B147" s="36"/>
      <c r="C147" s="13"/>
    </row>
    <row r="148" spans="1:3" s="9" customFormat="1" ht="30" customHeight="1">
      <c r="A148" s="38"/>
      <c r="B148" s="36"/>
      <c r="C148" s="13"/>
    </row>
    <row r="149" spans="1:2" ht="30" customHeight="1">
      <c r="A149" s="42"/>
      <c r="B149" s="41"/>
    </row>
    <row r="150" spans="1:2" ht="30" customHeight="1">
      <c r="A150" s="42"/>
      <c r="B150" s="44"/>
    </row>
    <row r="151" spans="1:2" ht="30" customHeight="1">
      <c r="A151" s="2"/>
      <c r="B151" s="2"/>
    </row>
    <row r="152" spans="1:2" ht="30" customHeight="1">
      <c r="A152" s="2"/>
      <c r="B152" s="2"/>
    </row>
    <row r="153" spans="1:2" ht="30" customHeight="1">
      <c r="A153" s="2"/>
      <c r="B153" s="2"/>
    </row>
    <row r="154" spans="1:3" s="9" customFormat="1" ht="30" customHeight="1">
      <c r="A154" s="1"/>
      <c r="B154" s="1"/>
      <c r="C154" s="18"/>
    </row>
    <row r="155" spans="1:2" ht="30" customHeight="1">
      <c r="A155" s="2"/>
      <c r="B155" s="2"/>
    </row>
    <row r="156" spans="1:2" ht="30" customHeight="1">
      <c r="A156" s="2"/>
      <c r="B156" s="2"/>
    </row>
    <row r="157" spans="1:2" ht="30" customHeight="1">
      <c r="A157" s="2"/>
      <c r="B157" s="2"/>
    </row>
    <row r="158" spans="1:3" s="9" customFormat="1" ht="30" customHeight="1">
      <c r="A158" s="1"/>
      <c r="B158" s="1"/>
      <c r="C158" s="18"/>
    </row>
    <row r="159" spans="1:2" ht="30" customHeight="1">
      <c r="A159" s="2"/>
      <c r="B159" s="2"/>
    </row>
    <row r="160" spans="1:2" ht="30" customHeight="1">
      <c r="A160" s="2"/>
      <c r="B160" s="2"/>
    </row>
    <row r="161" spans="1:3" s="9" customFormat="1" ht="30" customHeight="1">
      <c r="A161" s="4"/>
      <c r="B161" s="4"/>
      <c r="C161" s="18"/>
    </row>
    <row r="162" spans="1:2" ht="30" customHeight="1">
      <c r="A162" s="2"/>
      <c r="B162" s="2"/>
    </row>
    <row r="163" spans="1:2" ht="30" customHeight="1">
      <c r="A163" s="2"/>
      <c r="B163" s="2"/>
    </row>
    <row r="164" spans="1:2" ht="30" customHeight="1">
      <c r="A164" s="2"/>
      <c r="B164" s="7"/>
    </row>
    <row r="165" spans="1:2" ht="30" customHeight="1">
      <c r="A165" s="2"/>
      <c r="B165" s="7"/>
    </row>
    <row r="166" spans="1:2" ht="30" customHeight="1">
      <c r="A166" s="2"/>
      <c r="B166" s="7"/>
    </row>
    <row r="167" spans="1:2" ht="30" customHeight="1">
      <c r="A167" s="2"/>
      <c r="B167" s="2"/>
    </row>
    <row r="168" spans="1:3" s="9" customFormat="1" ht="30" customHeight="1">
      <c r="A168" s="4"/>
      <c r="B168" s="4"/>
      <c r="C168" s="18"/>
    </row>
    <row r="169" spans="1:2" ht="30" customHeight="1">
      <c r="A169" s="2"/>
      <c r="B169" s="2"/>
    </row>
    <row r="170" spans="1:2" ht="30" customHeight="1">
      <c r="A170" s="2"/>
      <c r="B170" s="2"/>
    </row>
    <row r="171" spans="1:3" ht="30" customHeight="1">
      <c r="A171" s="2"/>
      <c r="B171" s="2"/>
      <c r="C17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67"/>
  <sheetViews>
    <sheetView zoomScalePageLayoutView="0" workbookViewId="0" topLeftCell="A1">
      <selection activeCell="C14" sqref="C14"/>
    </sheetView>
  </sheetViews>
  <sheetFormatPr defaultColWidth="9.140625" defaultRowHeight="30" customHeight="1"/>
  <cols>
    <col min="1" max="1" width="6.421875" style="93" customWidth="1"/>
    <col min="2" max="2" width="54.421875" style="93" customWidth="1"/>
    <col min="3" max="3" width="10.140625" style="107" customWidth="1"/>
    <col min="4" max="4" width="13.421875" style="93" customWidth="1"/>
    <col min="5" max="5" width="22.7109375" style="93" customWidth="1"/>
    <col min="6" max="16384" width="9.140625" style="93" customWidth="1"/>
  </cols>
  <sheetData>
    <row r="1" spans="1:3" ht="30" customHeight="1">
      <c r="A1" s="123"/>
      <c r="B1" s="124"/>
      <c r="C1" s="92"/>
    </row>
    <row r="2" spans="1:3" s="98" customFormat="1" ht="30" customHeight="1">
      <c r="A2" s="125"/>
      <c r="B2" s="77"/>
      <c r="C2" s="97"/>
    </row>
    <row r="3" spans="1:3" s="98" customFormat="1" ht="30" customHeight="1">
      <c r="A3" s="125"/>
      <c r="B3" s="145"/>
      <c r="C3" s="99"/>
    </row>
    <row r="4" spans="1:3" ht="30" customHeight="1">
      <c r="A4" s="126"/>
      <c r="B4" s="127"/>
      <c r="C4" s="96"/>
    </row>
    <row r="5" spans="1:3" ht="30" customHeight="1">
      <c r="A5" s="126"/>
      <c r="B5" s="127"/>
      <c r="C5" s="96"/>
    </row>
    <row r="6" spans="1:3" s="98" customFormat="1" ht="30" customHeight="1">
      <c r="A6" s="125"/>
      <c r="B6" s="77"/>
      <c r="C6" s="97"/>
    </row>
    <row r="7" spans="1:3" s="98" customFormat="1" ht="30" customHeight="1">
      <c r="A7" s="126"/>
      <c r="B7" s="127"/>
      <c r="C7" s="99"/>
    </row>
    <row r="8" spans="1:3" s="98" customFormat="1" ht="30" customHeight="1">
      <c r="A8" s="126"/>
      <c r="B8" s="127"/>
      <c r="C8" s="99"/>
    </row>
    <row r="9" spans="1:3" s="98" customFormat="1" ht="30" customHeight="1">
      <c r="A9" s="126"/>
      <c r="B9" s="127"/>
      <c r="C9" s="97"/>
    </row>
    <row r="10" spans="1:3" s="98" customFormat="1" ht="30" customHeight="1">
      <c r="A10" s="126"/>
      <c r="B10" s="127"/>
      <c r="C10" s="96"/>
    </row>
    <row r="11" spans="1:3" s="98" customFormat="1" ht="30" customHeight="1">
      <c r="A11" s="126"/>
      <c r="B11" s="127"/>
      <c r="C11" s="96"/>
    </row>
    <row r="12" spans="1:3" s="98" customFormat="1" ht="30" customHeight="1">
      <c r="A12" s="126"/>
      <c r="B12" s="127"/>
      <c r="C12" s="96"/>
    </row>
    <row r="13" spans="1:3" s="98" customFormat="1" ht="30" customHeight="1">
      <c r="A13" s="126"/>
      <c r="B13" s="127"/>
      <c r="C13" s="96"/>
    </row>
    <row r="14" spans="1:3" s="98" customFormat="1" ht="30" customHeight="1">
      <c r="A14" s="126"/>
      <c r="B14" s="127"/>
      <c r="C14" s="97"/>
    </row>
    <row r="15" spans="1:3" s="98" customFormat="1" ht="30" customHeight="1">
      <c r="A15" s="123"/>
      <c r="B15" s="124"/>
      <c r="C15" s="97"/>
    </row>
    <row r="16" spans="1:3" s="98" customFormat="1" ht="30" customHeight="1">
      <c r="A16" s="126"/>
      <c r="B16" s="127"/>
      <c r="C16" s="97"/>
    </row>
    <row r="17" spans="1:3" s="98" customFormat="1" ht="30" customHeight="1">
      <c r="A17" s="126"/>
      <c r="B17" s="127"/>
      <c r="C17" s="99"/>
    </row>
    <row r="18" spans="1:3" s="98" customFormat="1" ht="30" customHeight="1">
      <c r="A18" s="126"/>
      <c r="B18" s="127"/>
      <c r="C18" s="100"/>
    </row>
    <row r="19" spans="1:3" s="98" customFormat="1" ht="30" customHeight="1">
      <c r="A19" s="126"/>
      <c r="B19" s="127"/>
      <c r="C19" s="101"/>
    </row>
    <row r="20" spans="1:3" s="98" customFormat="1" ht="30" customHeight="1">
      <c r="A20" s="126"/>
      <c r="B20" s="127"/>
      <c r="C20" s="101"/>
    </row>
    <row r="21" spans="1:3" s="98" customFormat="1" ht="30" customHeight="1">
      <c r="A21" s="126"/>
      <c r="B21" s="127"/>
      <c r="C21" s="97"/>
    </row>
    <row r="22" spans="1:3" s="98" customFormat="1" ht="30" customHeight="1">
      <c r="A22" s="126"/>
      <c r="B22" s="127"/>
      <c r="C22" s="97"/>
    </row>
    <row r="23" spans="1:3" s="98" customFormat="1" ht="30" customHeight="1">
      <c r="A23" s="126"/>
      <c r="B23" s="127"/>
      <c r="C23" s="97"/>
    </row>
    <row r="24" spans="1:3" s="98" customFormat="1" ht="30" customHeight="1">
      <c r="A24" s="123"/>
      <c r="B24" s="128"/>
      <c r="C24" s="97"/>
    </row>
    <row r="25" spans="1:3" s="98" customFormat="1" ht="30" customHeight="1">
      <c r="A25" s="90"/>
      <c r="B25" s="106"/>
      <c r="C25" s="96"/>
    </row>
    <row r="26" spans="1:3" s="98" customFormat="1" ht="30" customHeight="1">
      <c r="A26" s="110"/>
      <c r="B26" s="111"/>
      <c r="C26" s="96"/>
    </row>
    <row r="27" spans="1:3" s="98" customFormat="1" ht="30" customHeight="1">
      <c r="A27" s="112"/>
      <c r="B27" s="113"/>
      <c r="C27" s="97"/>
    </row>
    <row r="28" spans="1:3" s="98" customFormat="1" ht="30" customHeight="1">
      <c r="A28" s="114"/>
      <c r="B28" s="114"/>
      <c r="C28" s="97"/>
    </row>
    <row r="29" spans="1:3" s="98" customFormat="1" ht="30" customHeight="1">
      <c r="A29" s="114"/>
      <c r="B29" s="114"/>
      <c r="C29" s="97"/>
    </row>
    <row r="30" spans="1:3" s="98" customFormat="1" ht="30" customHeight="1">
      <c r="A30" s="114"/>
      <c r="B30" s="114"/>
      <c r="C30" s="97"/>
    </row>
    <row r="31" spans="1:3" s="98" customFormat="1" ht="30" customHeight="1">
      <c r="A31" s="115"/>
      <c r="B31" s="115"/>
      <c r="C31" s="103"/>
    </row>
    <row r="32" spans="1:3" s="98" customFormat="1" ht="30" customHeight="1">
      <c r="A32" s="94"/>
      <c r="B32" s="102"/>
      <c r="C32" s="103"/>
    </row>
    <row r="33" spans="1:3" s="98" customFormat="1" ht="30" customHeight="1">
      <c r="A33" s="94"/>
      <c r="B33" s="102"/>
      <c r="C33" s="97"/>
    </row>
    <row r="34" spans="1:3" s="98" customFormat="1" ht="30" customHeight="1">
      <c r="A34" s="94"/>
      <c r="B34" s="102"/>
      <c r="C34" s="97"/>
    </row>
    <row r="35" spans="1:3" s="98" customFormat="1" ht="30" customHeight="1">
      <c r="A35" s="94"/>
      <c r="B35" s="102"/>
      <c r="C35" s="96"/>
    </row>
    <row r="36" spans="1:3" s="98" customFormat="1" ht="30" customHeight="1">
      <c r="A36" s="94"/>
      <c r="B36" s="102"/>
      <c r="C36" s="96"/>
    </row>
    <row r="37" spans="1:3" s="98" customFormat="1" ht="30" customHeight="1">
      <c r="A37" s="90"/>
      <c r="B37" s="91"/>
      <c r="C37" s="96"/>
    </row>
    <row r="38" spans="1:3" ht="30" customHeight="1">
      <c r="A38" s="94"/>
      <c r="B38" s="95"/>
      <c r="C38" s="103"/>
    </row>
    <row r="39" spans="1:3" ht="30" customHeight="1">
      <c r="A39" s="94"/>
      <c r="B39" s="95"/>
      <c r="C39" s="103"/>
    </row>
    <row r="40" spans="1:3" s="98" customFormat="1" ht="30" customHeight="1">
      <c r="A40" s="94"/>
      <c r="B40" s="95"/>
      <c r="C40" s="97"/>
    </row>
    <row r="41" spans="1:3" s="98" customFormat="1" ht="30" customHeight="1">
      <c r="A41" s="94"/>
      <c r="B41" s="95"/>
      <c r="C41" s="97"/>
    </row>
    <row r="42" spans="1:3" s="98" customFormat="1" ht="30" customHeight="1">
      <c r="A42" s="94"/>
      <c r="B42" s="95"/>
      <c r="C42" s="97"/>
    </row>
    <row r="43" spans="1:3" s="98" customFormat="1" ht="30" customHeight="1">
      <c r="A43" s="94"/>
      <c r="B43" s="95"/>
      <c r="C43" s="104"/>
    </row>
    <row r="44" spans="1:3" s="98" customFormat="1" ht="30" customHeight="1">
      <c r="A44" s="94"/>
      <c r="B44" s="95"/>
      <c r="C44" s="104"/>
    </row>
    <row r="45" spans="1:3" s="98" customFormat="1" ht="30" customHeight="1">
      <c r="A45" s="94"/>
      <c r="B45" s="105"/>
      <c r="C45" s="104"/>
    </row>
    <row r="46" spans="1:3" s="98" customFormat="1" ht="30" customHeight="1">
      <c r="A46" s="94"/>
      <c r="B46" s="105"/>
      <c r="C46" s="97"/>
    </row>
    <row r="47" spans="1:3" s="98" customFormat="1" ht="30" customHeight="1">
      <c r="A47" s="94"/>
      <c r="B47" s="105"/>
      <c r="C47" s="97"/>
    </row>
    <row r="48" spans="1:3" s="98" customFormat="1" ht="30" customHeight="1">
      <c r="A48" s="94"/>
      <c r="B48" s="102"/>
      <c r="C48" s="97"/>
    </row>
    <row r="49" spans="1:3" s="98" customFormat="1" ht="30" customHeight="1">
      <c r="A49" s="94"/>
      <c r="B49" s="102"/>
      <c r="C49" s="97"/>
    </row>
    <row r="50" spans="1:3" s="98" customFormat="1" ht="30" customHeight="1">
      <c r="A50" s="94"/>
      <c r="B50" s="102"/>
      <c r="C50" s="97"/>
    </row>
    <row r="51" spans="1:3" s="98" customFormat="1" ht="30" customHeight="1">
      <c r="A51" s="94"/>
      <c r="B51" s="102"/>
      <c r="C51" s="97"/>
    </row>
    <row r="52" spans="1:3" s="98" customFormat="1" ht="30" customHeight="1">
      <c r="A52" s="94"/>
      <c r="B52" s="102"/>
      <c r="C52" s="99"/>
    </row>
    <row r="53" spans="1:3" s="98" customFormat="1" ht="30" customHeight="1">
      <c r="A53" s="94"/>
      <c r="B53" s="102"/>
      <c r="C53" s="99"/>
    </row>
    <row r="54" spans="1:3" s="98" customFormat="1" ht="30" customHeight="1">
      <c r="A54" s="94"/>
      <c r="B54" s="102"/>
      <c r="C54" s="97"/>
    </row>
    <row r="55" spans="1:3" s="98" customFormat="1" ht="30" customHeight="1">
      <c r="A55" s="94"/>
      <c r="B55" s="102"/>
      <c r="C55" s="97"/>
    </row>
    <row r="56" spans="1:3" ht="30" customHeight="1">
      <c r="A56" s="94"/>
      <c r="B56" s="102"/>
      <c r="C56" s="92"/>
    </row>
    <row r="57" spans="1:3" ht="30" customHeight="1">
      <c r="A57" s="94"/>
      <c r="B57" s="102"/>
      <c r="C57" s="92"/>
    </row>
    <row r="58" spans="1:3" ht="30" customHeight="1">
      <c r="A58" s="94"/>
      <c r="B58" s="102"/>
      <c r="C58" s="96"/>
    </row>
    <row r="59" spans="1:3" ht="30" customHeight="1">
      <c r="A59" s="94"/>
      <c r="B59" s="102"/>
      <c r="C59" s="96"/>
    </row>
    <row r="60" spans="1:3" s="98" customFormat="1" ht="30" customHeight="1">
      <c r="A60" s="94"/>
      <c r="B60" s="102"/>
      <c r="C60" s="97"/>
    </row>
    <row r="61" spans="1:3" s="98" customFormat="1" ht="30" customHeight="1">
      <c r="A61" s="94"/>
      <c r="B61" s="102"/>
      <c r="C61" s="97"/>
    </row>
    <row r="62" spans="1:3" ht="30" customHeight="1">
      <c r="A62" s="90"/>
      <c r="B62" s="106"/>
      <c r="C62" s="96"/>
    </row>
    <row r="63" spans="1:3" s="98" customFormat="1" ht="30" customHeight="1">
      <c r="A63" s="94"/>
      <c r="B63" s="95"/>
      <c r="C63" s="97"/>
    </row>
    <row r="64" spans="1:3" s="98" customFormat="1" ht="30" customHeight="1">
      <c r="A64" s="123"/>
      <c r="B64" s="124"/>
      <c r="C64" s="97"/>
    </row>
    <row r="65" spans="1:3" s="98" customFormat="1" ht="30" customHeight="1">
      <c r="A65" s="126"/>
      <c r="B65" s="127"/>
      <c r="C65" s="97"/>
    </row>
    <row r="66" spans="1:3" s="98" customFormat="1" ht="30" customHeight="1">
      <c r="A66" s="126"/>
      <c r="B66" s="127"/>
      <c r="C66" s="97"/>
    </row>
    <row r="67" spans="1:3" s="98" customFormat="1" ht="30" customHeight="1">
      <c r="A67" s="126"/>
      <c r="B67" s="127"/>
      <c r="C67" s="97"/>
    </row>
    <row r="68" spans="1:3" s="98" customFormat="1" ht="30" customHeight="1">
      <c r="A68" s="126"/>
      <c r="B68" s="127"/>
      <c r="C68" s="97"/>
    </row>
    <row r="69" spans="1:3" s="98" customFormat="1" ht="30" customHeight="1">
      <c r="A69" s="126"/>
      <c r="B69" s="127"/>
      <c r="C69" s="97"/>
    </row>
    <row r="70" spans="1:3" s="98" customFormat="1" ht="30" customHeight="1">
      <c r="A70" s="126"/>
      <c r="B70" s="127"/>
      <c r="C70" s="97"/>
    </row>
    <row r="71" spans="1:3" s="98" customFormat="1" ht="30" customHeight="1">
      <c r="A71" s="126"/>
      <c r="B71" s="127"/>
      <c r="C71" s="97"/>
    </row>
    <row r="72" spans="1:3" s="98" customFormat="1" ht="30" customHeight="1">
      <c r="A72" s="126"/>
      <c r="B72" s="127"/>
      <c r="C72" s="97"/>
    </row>
    <row r="73" spans="1:3" s="98" customFormat="1" ht="30" customHeight="1">
      <c r="A73" s="126"/>
      <c r="B73" s="127"/>
      <c r="C73" s="97"/>
    </row>
    <row r="74" spans="1:3" s="98" customFormat="1" ht="30" customHeight="1">
      <c r="A74" s="126"/>
      <c r="B74" s="127"/>
      <c r="C74" s="97"/>
    </row>
    <row r="75" spans="1:2" ht="30" customHeight="1">
      <c r="A75" s="123"/>
      <c r="B75" s="124"/>
    </row>
    <row r="76" spans="1:2" ht="30" customHeight="1">
      <c r="A76" s="126"/>
      <c r="B76" s="127"/>
    </row>
    <row r="77" spans="1:2" ht="30" customHeight="1">
      <c r="A77" s="126"/>
      <c r="B77" s="127"/>
    </row>
    <row r="78" spans="1:2" ht="30" customHeight="1">
      <c r="A78" s="126"/>
      <c r="B78" s="127"/>
    </row>
    <row r="79" spans="1:2" ht="30" customHeight="1">
      <c r="A79" s="126"/>
      <c r="B79" s="127"/>
    </row>
    <row r="80" spans="1:2" ht="30" customHeight="1">
      <c r="A80" s="126"/>
      <c r="B80" s="127"/>
    </row>
    <row r="81" spans="1:2" ht="30" customHeight="1">
      <c r="A81" s="126"/>
      <c r="B81" s="127"/>
    </row>
    <row r="82" spans="1:3" s="98" customFormat="1" ht="30" customHeight="1">
      <c r="A82" s="126"/>
      <c r="B82" s="127"/>
      <c r="C82" s="97"/>
    </row>
    <row r="83" spans="1:3" s="98" customFormat="1" ht="30" customHeight="1">
      <c r="A83" s="126"/>
      <c r="B83" s="127"/>
      <c r="C83" s="97"/>
    </row>
    <row r="84" spans="1:3" s="98" customFormat="1" ht="30" customHeight="1">
      <c r="A84" s="123"/>
      <c r="B84" s="128"/>
      <c r="C84" s="99"/>
    </row>
    <row r="85" spans="1:3" s="98" customFormat="1" ht="30" customHeight="1">
      <c r="A85" s="90"/>
      <c r="B85" s="106"/>
      <c r="C85" s="109"/>
    </row>
    <row r="86" spans="1:3" s="98" customFormat="1" ht="30" customHeight="1">
      <c r="A86" s="110"/>
      <c r="B86" s="111"/>
      <c r="C86" s="101"/>
    </row>
    <row r="87" spans="1:255" ht="30" customHeight="1">
      <c r="A87" s="112"/>
      <c r="B87" s="113"/>
      <c r="C87" s="99"/>
      <c r="D87" s="112"/>
      <c r="E87" s="113"/>
      <c r="F87" s="112"/>
      <c r="G87" s="113"/>
      <c r="H87" s="112"/>
      <c r="I87" s="113"/>
      <c r="J87" s="112"/>
      <c r="K87" s="113"/>
      <c r="L87" s="112"/>
      <c r="M87" s="113"/>
      <c r="N87" s="112"/>
      <c r="O87" s="113"/>
      <c r="P87" s="112"/>
      <c r="Q87" s="113"/>
      <c r="R87" s="112"/>
      <c r="S87" s="113"/>
      <c r="T87" s="112"/>
      <c r="U87" s="113"/>
      <c r="V87" s="112"/>
      <c r="W87" s="113"/>
      <c r="X87" s="112"/>
      <c r="Y87" s="113"/>
      <c r="Z87" s="112"/>
      <c r="AA87" s="113"/>
      <c r="AB87" s="112"/>
      <c r="AC87" s="113"/>
      <c r="AD87" s="112"/>
      <c r="AE87" s="113"/>
      <c r="AF87" s="112"/>
      <c r="AG87" s="113"/>
      <c r="AH87" s="112"/>
      <c r="AI87" s="113"/>
      <c r="AJ87" s="112"/>
      <c r="AK87" s="113"/>
      <c r="AL87" s="112"/>
      <c r="AM87" s="113"/>
      <c r="AN87" s="112"/>
      <c r="AO87" s="113"/>
      <c r="AP87" s="112"/>
      <c r="AQ87" s="113"/>
      <c r="AR87" s="112"/>
      <c r="AS87" s="113"/>
      <c r="AT87" s="112"/>
      <c r="AU87" s="113"/>
      <c r="AV87" s="112"/>
      <c r="AW87" s="113"/>
      <c r="AX87" s="112"/>
      <c r="AY87" s="113"/>
      <c r="AZ87" s="112"/>
      <c r="BA87" s="113"/>
      <c r="BB87" s="112"/>
      <c r="BC87" s="113"/>
      <c r="BD87" s="112"/>
      <c r="BE87" s="113"/>
      <c r="BF87" s="112"/>
      <c r="BG87" s="113"/>
      <c r="BH87" s="112"/>
      <c r="BI87" s="113"/>
      <c r="BJ87" s="112"/>
      <c r="BK87" s="113"/>
      <c r="BL87" s="112"/>
      <c r="BM87" s="113"/>
      <c r="BN87" s="112"/>
      <c r="BO87" s="113"/>
      <c r="BP87" s="112"/>
      <c r="BQ87" s="113"/>
      <c r="BR87" s="112"/>
      <c r="BS87" s="113"/>
      <c r="BT87" s="112"/>
      <c r="BU87" s="113"/>
      <c r="BV87" s="112"/>
      <c r="BW87" s="113"/>
      <c r="BX87" s="112"/>
      <c r="BY87" s="113"/>
      <c r="BZ87" s="112"/>
      <c r="CA87" s="113"/>
      <c r="CB87" s="112"/>
      <c r="CC87" s="113"/>
      <c r="CD87" s="112"/>
      <c r="CE87" s="113"/>
      <c r="CF87" s="112"/>
      <c r="CG87" s="113"/>
      <c r="CH87" s="112"/>
      <c r="CI87" s="113"/>
      <c r="CJ87" s="112"/>
      <c r="CK87" s="113"/>
      <c r="CL87" s="112"/>
      <c r="CM87" s="113"/>
      <c r="CN87" s="112"/>
      <c r="CO87" s="113"/>
      <c r="CP87" s="112"/>
      <c r="CQ87" s="113"/>
      <c r="CR87" s="112"/>
      <c r="CS87" s="113"/>
      <c r="CT87" s="112"/>
      <c r="CU87" s="113"/>
      <c r="CV87" s="112"/>
      <c r="CW87" s="113"/>
      <c r="CX87" s="112"/>
      <c r="CY87" s="113"/>
      <c r="CZ87" s="112"/>
      <c r="DA87" s="113"/>
      <c r="DB87" s="112"/>
      <c r="DC87" s="113"/>
      <c r="DD87" s="112"/>
      <c r="DE87" s="113"/>
      <c r="DF87" s="112"/>
      <c r="DG87" s="113"/>
      <c r="DH87" s="112"/>
      <c r="DI87" s="113"/>
      <c r="DJ87" s="112"/>
      <c r="DK87" s="113"/>
      <c r="DL87" s="112"/>
      <c r="DM87" s="113"/>
      <c r="DN87" s="112"/>
      <c r="DO87" s="113"/>
      <c r="DP87" s="112"/>
      <c r="DQ87" s="113"/>
      <c r="DR87" s="112"/>
      <c r="DS87" s="113"/>
      <c r="DT87" s="112"/>
      <c r="DU87" s="113"/>
      <c r="DV87" s="112"/>
      <c r="DW87" s="113"/>
      <c r="DX87" s="112"/>
      <c r="DY87" s="113"/>
      <c r="DZ87" s="112"/>
      <c r="EA87" s="113"/>
      <c r="EB87" s="112"/>
      <c r="EC87" s="113"/>
      <c r="ED87" s="112"/>
      <c r="EE87" s="113"/>
      <c r="EF87" s="112"/>
      <c r="EG87" s="113"/>
      <c r="EH87" s="112"/>
      <c r="EI87" s="113"/>
      <c r="EJ87" s="112"/>
      <c r="EK87" s="113"/>
      <c r="EL87" s="112"/>
      <c r="EM87" s="113"/>
      <c r="EN87" s="112"/>
      <c r="EO87" s="113"/>
      <c r="EP87" s="112"/>
      <c r="EQ87" s="113"/>
      <c r="ER87" s="112"/>
      <c r="ES87" s="113"/>
      <c r="ET87" s="112"/>
      <c r="EU87" s="113"/>
      <c r="EV87" s="112"/>
      <c r="EW87" s="113"/>
      <c r="EX87" s="112"/>
      <c r="EY87" s="113"/>
      <c r="EZ87" s="112"/>
      <c r="FA87" s="113"/>
      <c r="FB87" s="112"/>
      <c r="FC87" s="113"/>
      <c r="FD87" s="112"/>
      <c r="FE87" s="113"/>
      <c r="FF87" s="112"/>
      <c r="FG87" s="113"/>
      <c r="FH87" s="112"/>
      <c r="FI87" s="113"/>
      <c r="FJ87" s="112"/>
      <c r="FK87" s="113"/>
      <c r="FL87" s="112"/>
      <c r="FM87" s="113"/>
      <c r="FN87" s="112"/>
      <c r="FO87" s="113"/>
      <c r="FP87" s="112"/>
      <c r="FQ87" s="113"/>
      <c r="FR87" s="112"/>
      <c r="FS87" s="113"/>
      <c r="FT87" s="112"/>
      <c r="FU87" s="113"/>
      <c r="FV87" s="112"/>
      <c r="FW87" s="113"/>
      <c r="FX87" s="112"/>
      <c r="FY87" s="113"/>
      <c r="FZ87" s="112"/>
      <c r="GA87" s="113"/>
      <c r="GB87" s="112"/>
      <c r="GC87" s="113"/>
      <c r="GD87" s="112"/>
      <c r="GE87" s="113"/>
      <c r="GF87" s="112"/>
      <c r="GG87" s="113"/>
      <c r="GH87" s="112"/>
      <c r="GI87" s="113"/>
      <c r="GJ87" s="112"/>
      <c r="GK87" s="113"/>
      <c r="GL87" s="112"/>
      <c r="GM87" s="113"/>
      <c r="GN87" s="112"/>
      <c r="GO87" s="113"/>
      <c r="GP87" s="112"/>
      <c r="GQ87" s="113"/>
      <c r="GR87" s="112"/>
      <c r="GS87" s="113"/>
      <c r="GT87" s="112"/>
      <c r="GU87" s="113"/>
      <c r="GV87" s="112"/>
      <c r="GW87" s="113"/>
      <c r="GX87" s="112"/>
      <c r="GY87" s="113"/>
      <c r="GZ87" s="112"/>
      <c r="HA87" s="113"/>
      <c r="HB87" s="112"/>
      <c r="HC87" s="113"/>
      <c r="HD87" s="112"/>
      <c r="HE87" s="113"/>
      <c r="HF87" s="112"/>
      <c r="HG87" s="113"/>
      <c r="HH87" s="112"/>
      <c r="HI87" s="113"/>
      <c r="HJ87" s="112"/>
      <c r="HK87" s="113"/>
      <c r="HL87" s="112"/>
      <c r="HM87" s="113"/>
      <c r="HN87" s="112"/>
      <c r="HO87" s="113"/>
      <c r="HP87" s="112"/>
      <c r="HQ87" s="113"/>
      <c r="HR87" s="112"/>
      <c r="HS87" s="113"/>
      <c r="HT87" s="112"/>
      <c r="HU87" s="113"/>
      <c r="HV87" s="112"/>
      <c r="HW87" s="113"/>
      <c r="HX87" s="112"/>
      <c r="HY87" s="113"/>
      <c r="HZ87" s="112"/>
      <c r="IA87" s="113"/>
      <c r="IB87" s="112"/>
      <c r="IC87" s="113"/>
      <c r="ID87" s="112"/>
      <c r="IE87" s="113"/>
      <c r="IF87" s="112"/>
      <c r="IG87" s="113"/>
      <c r="IH87" s="112"/>
      <c r="II87" s="113"/>
      <c r="IJ87" s="112"/>
      <c r="IK87" s="113"/>
      <c r="IL87" s="112"/>
      <c r="IM87" s="113"/>
      <c r="IN87" s="112"/>
      <c r="IO87" s="113"/>
      <c r="IP87" s="112"/>
      <c r="IQ87" s="113"/>
      <c r="IR87" s="112"/>
      <c r="IS87" s="113"/>
      <c r="IT87" s="112"/>
      <c r="IU87" s="113"/>
    </row>
    <row r="88" spans="1:3" ht="30" customHeight="1">
      <c r="A88" s="114"/>
      <c r="B88" s="114"/>
      <c r="C88" s="103"/>
    </row>
    <row r="89" spans="1:3" ht="30" customHeight="1">
      <c r="A89" s="114"/>
      <c r="B89" s="114"/>
      <c r="C89" s="96"/>
    </row>
    <row r="90" spans="1:3" ht="30" customHeight="1">
      <c r="A90" s="114"/>
      <c r="B90" s="114"/>
      <c r="C90" s="100"/>
    </row>
    <row r="91" spans="1:3" s="98" customFormat="1" ht="30" customHeight="1">
      <c r="A91" s="115"/>
      <c r="B91" s="115"/>
      <c r="C91" s="97"/>
    </row>
    <row r="92" spans="1:3" s="98" customFormat="1" ht="30" customHeight="1">
      <c r="A92" s="115"/>
      <c r="B92" s="115"/>
      <c r="C92" s="97"/>
    </row>
    <row r="93" spans="1:6" ht="30" customHeight="1">
      <c r="A93" s="114"/>
      <c r="B93" s="114"/>
      <c r="C93" s="109"/>
      <c r="E93" s="116"/>
      <c r="F93" s="100"/>
    </row>
    <row r="94" spans="1:6" ht="30" customHeight="1">
      <c r="A94" s="114"/>
      <c r="B94" s="114"/>
      <c r="C94" s="96"/>
      <c r="E94" s="116"/>
      <c r="F94" s="100"/>
    </row>
    <row r="95" spans="1:6" ht="30" customHeight="1">
      <c r="A95" s="114"/>
      <c r="B95" s="114"/>
      <c r="C95" s="96"/>
      <c r="E95" s="116"/>
      <c r="F95" s="100"/>
    </row>
    <row r="96" spans="1:3" s="98" customFormat="1" ht="30" customHeight="1">
      <c r="A96" s="115"/>
      <c r="B96" s="115"/>
      <c r="C96" s="97"/>
    </row>
    <row r="97" spans="1:3" s="98" customFormat="1" ht="30" customHeight="1">
      <c r="A97" s="115"/>
      <c r="B97" s="115"/>
      <c r="C97" s="97"/>
    </row>
    <row r="98" spans="1:3" s="98" customFormat="1" ht="30" customHeight="1">
      <c r="A98" s="115"/>
      <c r="B98" s="115"/>
      <c r="C98" s="99"/>
    </row>
    <row r="99" spans="1:3" s="98" customFormat="1" ht="30" customHeight="1">
      <c r="A99" s="117"/>
      <c r="B99" s="117"/>
      <c r="C99" s="118"/>
    </row>
    <row r="100" spans="1:3" s="98" customFormat="1" ht="30" customHeight="1">
      <c r="A100" s="117"/>
      <c r="B100" s="117"/>
      <c r="C100" s="99"/>
    </row>
    <row r="101" spans="1:3" ht="30" customHeight="1">
      <c r="A101" s="117"/>
      <c r="B101" s="117"/>
      <c r="C101" s="118"/>
    </row>
    <row r="102" spans="1:3" ht="30" customHeight="1">
      <c r="A102" s="117"/>
      <c r="B102" s="117"/>
      <c r="C102" s="92"/>
    </row>
    <row r="103" spans="1:3" ht="30" customHeight="1">
      <c r="A103" s="117"/>
      <c r="B103" s="117"/>
      <c r="C103" s="99"/>
    </row>
    <row r="104" spans="1:3" ht="30" customHeight="1">
      <c r="A104" s="117"/>
      <c r="B104" s="117"/>
      <c r="C104" s="99"/>
    </row>
    <row r="105" spans="1:3" s="98" customFormat="1" ht="30" customHeight="1">
      <c r="A105" s="115"/>
      <c r="B105" s="115"/>
      <c r="C105" s="97"/>
    </row>
    <row r="106" spans="1:3" s="98" customFormat="1" ht="30" customHeight="1">
      <c r="A106" s="115"/>
      <c r="B106" s="115"/>
      <c r="C106" s="99"/>
    </row>
    <row r="107" spans="1:3" s="98" customFormat="1" ht="30" customHeight="1">
      <c r="A107" s="115"/>
      <c r="B107" s="115"/>
      <c r="C107" s="97"/>
    </row>
    <row r="108" spans="1:9" s="98" customFormat="1" ht="30" customHeight="1">
      <c r="A108" s="119"/>
      <c r="B108" s="114"/>
      <c r="C108" s="120"/>
      <c r="H108" s="93"/>
      <c r="I108" s="93"/>
    </row>
    <row r="109" spans="1:3" s="98" customFormat="1" ht="30" customHeight="1">
      <c r="A109" s="114"/>
      <c r="B109" s="114"/>
      <c r="C109" s="121"/>
    </row>
    <row r="110" spans="1:2" ht="30" customHeight="1">
      <c r="A110" s="114"/>
      <c r="B110" s="114"/>
    </row>
    <row r="111" spans="1:3" s="98" customFormat="1" ht="30" customHeight="1">
      <c r="A111" s="115"/>
      <c r="B111" s="115"/>
      <c r="C111" s="122"/>
    </row>
    <row r="112" spans="1:3" s="98" customFormat="1" ht="30" customHeight="1">
      <c r="A112" s="115"/>
      <c r="B112" s="115"/>
      <c r="C112" s="122"/>
    </row>
    <row r="113" spans="1:3" s="98" customFormat="1" ht="30" customHeight="1">
      <c r="A113" s="115"/>
      <c r="B113" s="115"/>
      <c r="C113" s="122"/>
    </row>
    <row r="114" spans="1:2" ht="30" customHeight="1">
      <c r="A114" s="114"/>
      <c r="B114" s="114"/>
    </row>
    <row r="115" spans="1:3" ht="30" customHeight="1">
      <c r="A115" s="114"/>
      <c r="B115" s="114"/>
      <c r="C115" s="96"/>
    </row>
    <row r="116" spans="1:3" ht="30" customHeight="1">
      <c r="A116" s="114"/>
      <c r="B116" s="114"/>
      <c r="C116" s="96"/>
    </row>
    <row r="117" spans="1:3" ht="30" customHeight="1">
      <c r="A117" s="114"/>
      <c r="B117" s="114"/>
      <c r="C117" s="103"/>
    </row>
    <row r="118" spans="1:3" ht="30" customHeight="1">
      <c r="A118" s="114"/>
      <c r="B118" s="114"/>
      <c r="C118" s="103"/>
    </row>
    <row r="119" spans="1:3" s="98" customFormat="1" ht="30" customHeight="1">
      <c r="A119" s="115"/>
      <c r="B119" s="115"/>
      <c r="C119" s="122"/>
    </row>
    <row r="120" spans="1:2" ht="30" customHeight="1">
      <c r="A120" s="114"/>
      <c r="B120" s="114"/>
    </row>
    <row r="121" spans="1:2" ht="30" customHeight="1">
      <c r="A121" s="114"/>
      <c r="B121" s="114"/>
    </row>
    <row r="122" spans="1:3" ht="30" customHeight="1">
      <c r="A122" s="114"/>
      <c r="B122" s="114"/>
      <c r="C122" s="100"/>
    </row>
    <row r="123" spans="1:3" s="98" customFormat="1" ht="30" customHeight="1">
      <c r="A123" s="115"/>
      <c r="B123" s="115"/>
      <c r="C123" s="122"/>
    </row>
    <row r="124" spans="1:2" ht="30" customHeight="1">
      <c r="A124" s="114"/>
      <c r="B124" s="114"/>
    </row>
    <row r="125" spans="1:3" ht="30" customHeight="1">
      <c r="A125" s="114"/>
      <c r="B125" s="114"/>
      <c r="C125" s="103"/>
    </row>
    <row r="126" spans="1:3" ht="30" customHeight="1">
      <c r="A126" s="114"/>
      <c r="B126" s="114"/>
      <c r="C126" s="96"/>
    </row>
    <row r="127" spans="1:3" s="98" customFormat="1" ht="30" customHeight="1">
      <c r="A127" s="115"/>
      <c r="B127" s="115"/>
      <c r="C127" s="122"/>
    </row>
    <row r="128" spans="1:2" ht="30" customHeight="1">
      <c r="A128" s="114"/>
      <c r="B128" s="114"/>
    </row>
    <row r="129" spans="1:3" ht="30" customHeight="1">
      <c r="A129" s="114"/>
      <c r="B129" s="114"/>
      <c r="C129" s="96"/>
    </row>
    <row r="130" spans="1:3" ht="30" customHeight="1">
      <c r="A130" s="114"/>
      <c r="B130" s="114"/>
      <c r="C130" s="96"/>
    </row>
    <row r="131" spans="1:3" s="98" customFormat="1" ht="30" customHeight="1">
      <c r="A131" s="115"/>
      <c r="B131" s="115"/>
      <c r="C131" s="122"/>
    </row>
    <row r="132" spans="1:3" s="98" customFormat="1" ht="30" customHeight="1">
      <c r="A132" s="115"/>
      <c r="B132" s="115"/>
      <c r="C132" s="122"/>
    </row>
    <row r="133" spans="1:3" ht="30" customHeight="1">
      <c r="A133" s="114"/>
      <c r="B133" s="114"/>
      <c r="C133" s="100"/>
    </row>
    <row r="134" spans="1:3" ht="30" customHeight="1">
      <c r="A134" s="114"/>
      <c r="B134" s="114"/>
      <c r="C134" s="100"/>
    </row>
    <row r="135" spans="1:3" ht="30" customHeight="1">
      <c r="A135" s="114"/>
      <c r="B135" s="114"/>
      <c r="C135" s="100"/>
    </row>
    <row r="136" spans="1:3" ht="30" customHeight="1">
      <c r="A136" s="114"/>
      <c r="B136" s="114"/>
      <c r="C136" s="100"/>
    </row>
    <row r="137" spans="1:3" ht="30" customHeight="1">
      <c r="A137" s="114"/>
      <c r="B137" s="114"/>
      <c r="C137" s="100"/>
    </row>
    <row r="138" spans="1:3" ht="30" customHeight="1">
      <c r="A138" s="114"/>
      <c r="B138" s="114"/>
      <c r="C138" s="122"/>
    </row>
    <row r="139" spans="1:3" s="98" customFormat="1" ht="30" customHeight="1">
      <c r="A139" s="115"/>
      <c r="B139" s="115"/>
      <c r="C139" s="122"/>
    </row>
    <row r="140" spans="1:2" ht="30" customHeight="1">
      <c r="A140" s="114"/>
      <c r="B140" s="114"/>
    </row>
    <row r="141" spans="1:2" ht="30" customHeight="1">
      <c r="A141" s="114"/>
      <c r="B141" s="114"/>
    </row>
    <row r="142" spans="1:2" ht="30" customHeight="1">
      <c r="A142" s="114"/>
      <c r="B142" s="114"/>
    </row>
    <row r="143" spans="1:2" ht="30" customHeight="1">
      <c r="A143" s="114"/>
      <c r="B143" s="114"/>
    </row>
    <row r="144" spans="1:2" ht="30" customHeight="1">
      <c r="A144" s="114"/>
      <c r="B144" s="114"/>
    </row>
    <row r="145" spans="1:2" ht="30" customHeight="1">
      <c r="A145" s="119"/>
      <c r="B145" s="114"/>
    </row>
    <row r="146" spans="1:2" ht="30" customHeight="1">
      <c r="A146" s="119"/>
      <c r="B146" s="114"/>
    </row>
    <row r="147" spans="1:2" ht="30" customHeight="1">
      <c r="A147" s="119"/>
      <c r="B147" s="114"/>
    </row>
    <row r="148" spans="1:2" ht="30" customHeight="1">
      <c r="A148" s="119"/>
      <c r="B148" s="114"/>
    </row>
    <row r="149" spans="1:2" ht="30" customHeight="1">
      <c r="A149" s="114"/>
      <c r="B149" s="114"/>
    </row>
    <row r="150" spans="1:2" ht="30" customHeight="1">
      <c r="A150" s="114"/>
      <c r="B150" s="114"/>
    </row>
    <row r="151" spans="1:2" ht="30" customHeight="1">
      <c r="A151" s="114"/>
      <c r="B151" s="114"/>
    </row>
    <row r="152" spans="1:2" ht="30" customHeight="1">
      <c r="A152" s="114"/>
      <c r="B152" s="114"/>
    </row>
    <row r="153" spans="1:2" ht="30" customHeight="1">
      <c r="A153" s="114"/>
      <c r="B153" s="114"/>
    </row>
    <row r="154" spans="1:2" ht="30" customHeight="1">
      <c r="A154" s="117"/>
      <c r="B154" s="117"/>
    </row>
    <row r="155" spans="1:2" ht="30" customHeight="1">
      <c r="A155" s="117"/>
      <c r="B155" s="117"/>
    </row>
    <row r="156" spans="1:3" s="98" customFormat="1" ht="30" customHeight="1">
      <c r="A156" s="117"/>
      <c r="B156" s="117"/>
      <c r="C156" s="122"/>
    </row>
    <row r="157" spans="1:2" ht="30" customHeight="1">
      <c r="A157" s="114"/>
      <c r="B157" s="114"/>
    </row>
    <row r="158" spans="1:2" ht="30" customHeight="1">
      <c r="A158" s="114"/>
      <c r="B158" s="114"/>
    </row>
    <row r="159" spans="1:2" ht="30" customHeight="1">
      <c r="A159" s="114"/>
      <c r="B159" s="114"/>
    </row>
    <row r="160" spans="1:2" ht="30" customHeight="1">
      <c r="A160" s="119"/>
      <c r="B160" s="114"/>
    </row>
    <row r="161" spans="1:2" ht="30" customHeight="1">
      <c r="A161" s="119"/>
      <c r="B161" s="114"/>
    </row>
    <row r="162" spans="1:2" ht="30" customHeight="1">
      <c r="A162" s="119"/>
      <c r="B162" s="114"/>
    </row>
    <row r="163" spans="1:2" ht="30" customHeight="1">
      <c r="A163" s="119"/>
      <c r="B163" s="114"/>
    </row>
    <row r="164" spans="1:2" ht="30" customHeight="1">
      <c r="A164" s="119"/>
      <c r="B164" s="114"/>
    </row>
    <row r="165" spans="1:2" ht="30" customHeight="1">
      <c r="A165" s="119"/>
      <c r="B165" s="114"/>
    </row>
    <row r="166" spans="1:2" ht="30" customHeight="1">
      <c r="A166" s="119"/>
      <c r="B166" s="114"/>
    </row>
    <row r="167" spans="1:3" ht="30" customHeight="1">
      <c r="A167" s="114"/>
      <c r="B167" s="114"/>
      <c r="C167" s="122"/>
    </row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Pénzügy_vez</dc:creator>
  <cp:keywords/>
  <dc:description/>
  <cp:lastModifiedBy>Pénzügy2</cp:lastModifiedBy>
  <cp:lastPrinted>2017-09-19T06:22:25Z</cp:lastPrinted>
  <dcterms:created xsi:type="dcterms:W3CDTF">2006-06-13T13:02:49Z</dcterms:created>
  <dcterms:modified xsi:type="dcterms:W3CDTF">2017-09-20T13:13:20Z</dcterms:modified>
  <cp:category/>
  <cp:version/>
  <cp:contentType/>
  <cp:contentStatus/>
</cp:coreProperties>
</file>