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580"/>
  </bookViews>
  <sheets>
    <sheet name="Rendezvények" sheetId="1" r:id="rId1"/>
    <sheet name="Finanszírozás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5" i="2"/>
  <c r="E15"/>
  <c r="G15"/>
  <c r="I15"/>
  <c r="I11"/>
  <c r="I13"/>
  <c r="C11"/>
  <c r="E11"/>
  <c r="E30" i="1"/>
  <c r="F30"/>
  <c r="J30"/>
  <c r="K30"/>
  <c r="I30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4"/>
  <c r="D30"/>
  <c r="H30" s="1"/>
</calcChain>
</file>

<file path=xl/sharedStrings.xml><?xml version="1.0" encoding="utf-8"?>
<sst xmlns="http://schemas.openxmlformats.org/spreadsheetml/2006/main" count="84" uniqueCount="69">
  <si>
    <t>Farsang</t>
  </si>
  <si>
    <t>Műv.ház</t>
  </si>
  <si>
    <t>Bruttó</t>
  </si>
  <si>
    <t>Közműv</t>
  </si>
  <si>
    <t>Vállalkoz</t>
  </si>
  <si>
    <t xml:space="preserve">Nők napja </t>
  </si>
  <si>
    <t>Pilvax Márc.15</t>
  </si>
  <si>
    <t xml:space="preserve">Költészet napja </t>
  </si>
  <si>
    <t>Romkert</t>
  </si>
  <si>
    <t>Nettó</t>
  </si>
  <si>
    <t>Te szedd ! Vrostakarítás</t>
  </si>
  <si>
    <t>Bszék külter</t>
  </si>
  <si>
    <t>Majális</t>
  </si>
  <si>
    <t>Piactér</t>
  </si>
  <si>
    <t>Triatlon</t>
  </si>
  <si>
    <t>Uszoda és körny</t>
  </si>
  <si>
    <t>Orbán nap</t>
  </si>
  <si>
    <t>Orbán kápolna</t>
  </si>
  <si>
    <t>Városi gyermeknap</t>
  </si>
  <si>
    <t>Besiheim játszó</t>
  </si>
  <si>
    <t>Pedagógus nap</t>
  </si>
  <si>
    <t>Intézményekben</t>
  </si>
  <si>
    <t>Pünkösdi Rétes-kézműves f.</t>
  </si>
  <si>
    <t xml:space="preserve">Múzeumok éjszakája </t>
  </si>
  <si>
    <t>Tájház, Romkert</t>
  </si>
  <si>
    <t>2020.07.2-5</t>
  </si>
  <si>
    <t>2020.07.2-6</t>
  </si>
  <si>
    <t xml:space="preserve">Város napja </t>
  </si>
  <si>
    <t>Euromóka</t>
  </si>
  <si>
    <t>Táncolj velünk !</t>
  </si>
  <si>
    <t xml:space="preserve">Árpád utca </t>
  </si>
  <si>
    <t>Szent István</t>
  </si>
  <si>
    <t>Plébánia templ.</t>
  </si>
  <si>
    <t>2020.09.11-13</t>
  </si>
  <si>
    <t xml:space="preserve">Idősek Világnapja </t>
  </si>
  <si>
    <t>Bátaszék Bornapok</t>
  </si>
  <si>
    <t>Városi Ünnepély "56"</t>
  </si>
  <si>
    <t>Adventi Forgatag</t>
  </si>
  <si>
    <t xml:space="preserve">Fiatalok a városért </t>
  </si>
  <si>
    <t>Városháza</t>
  </si>
  <si>
    <t>70 éven felüliek Kareácsonya</t>
  </si>
  <si>
    <t>Sportcsarnok</t>
  </si>
  <si>
    <t>Karácsonyi hangverseny</t>
  </si>
  <si>
    <t>kerekítve</t>
  </si>
  <si>
    <t>Megjegyzés</t>
  </si>
  <si>
    <t>Összes rend</t>
  </si>
  <si>
    <t>Közművelődés</t>
  </si>
  <si>
    <t>Vállalkozás</t>
  </si>
  <si>
    <t>B  r  u  t  t  ó</t>
  </si>
  <si>
    <t>N  e  t  t  ó</t>
  </si>
  <si>
    <t>számított</t>
  </si>
  <si>
    <t xml:space="preserve">      közművelődésből finanszírozott rendezvények</t>
  </si>
  <si>
    <t xml:space="preserve">      közművelődésből finanszírozott egyéb</t>
  </si>
  <si>
    <t>Közművelődési szerződés 2. múzeumi tev.</t>
  </si>
  <si>
    <t xml:space="preserve">Közművelődési szerződés 3. kiadói tev. Cikádor </t>
  </si>
  <si>
    <t>BEVÉTELEK</t>
  </si>
  <si>
    <t>Főkönyvi szám</t>
  </si>
  <si>
    <t>Várható</t>
  </si>
  <si>
    <t>I. Közművelődési szerződés 1.</t>
  </si>
  <si>
    <t>II. Vállalkozási szerződésből ( rendezv.)származó bevétel</t>
  </si>
  <si>
    <t>I. Közművelődés összesen</t>
  </si>
  <si>
    <t>Önk.szerződés</t>
  </si>
  <si>
    <t>Üzleti terv</t>
  </si>
  <si>
    <t>2020 év</t>
  </si>
  <si>
    <t>2019 év</t>
  </si>
  <si>
    <t>2020/2019 év</t>
  </si>
  <si>
    <t>eltérés</t>
  </si>
  <si>
    <t>I-II. Önkormányzati szerződés összesen</t>
  </si>
  <si>
    <t>Összesen: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</si>
</sst>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49" fontId="0" fillId="0" borderId="0" xfId="0" applyNumberFormat="1"/>
    <xf numFmtId="0" fontId="0" fillId="0" borderId="0" xfId="0" applyFont="1" applyBorder="1"/>
    <xf numFmtId="3" fontId="5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5" fillId="0" borderId="0" xfId="0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/>
    <xf numFmtId="0" fontId="4" fillId="0" borderId="0" xfId="0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44" fontId="4" fillId="0" borderId="0" xfId="1" applyFont="1" applyBorder="1" applyAlignment="1"/>
    <xf numFmtId="0" fontId="0" fillId="0" borderId="0" xfId="0" applyAlignment="1">
      <alignment horizontal="center"/>
    </xf>
    <xf numFmtId="3" fontId="9" fillId="0" borderId="0" xfId="0" applyNumberFormat="1" applyFont="1" applyFill="1" applyBorder="1"/>
    <xf numFmtId="3" fontId="4" fillId="0" borderId="0" xfId="0" applyNumberFormat="1" applyFont="1"/>
    <xf numFmtId="3" fontId="8" fillId="0" borderId="0" xfId="0" applyNumberFormat="1" applyFont="1" applyFill="1" applyBorder="1" applyAlignment="1">
      <alignment horizontal="center"/>
    </xf>
    <xf numFmtId="1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0" fillId="0" borderId="0" xfId="0" applyNumberFormat="1" applyFont="1"/>
    <xf numFmtId="3" fontId="8" fillId="0" borderId="0" xfId="0" applyNumberFormat="1" applyFont="1"/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B2" sqref="B2"/>
    </sheetView>
  </sheetViews>
  <sheetFormatPr defaultRowHeight="15"/>
  <cols>
    <col min="1" max="1" width="13.28515625" style="1" customWidth="1"/>
    <col min="2" max="2" width="26.85546875" customWidth="1"/>
    <col min="3" max="3" width="15.42578125" customWidth="1"/>
    <col min="4" max="4" width="9.85546875" style="2" bestFit="1" customWidth="1"/>
    <col min="5" max="5" width="10.7109375" style="2" bestFit="1" customWidth="1"/>
    <col min="6" max="6" width="9.85546875" style="2" customWidth="1"/>
    <col min="7" max="7" width="1.85546875" style="2" customWidth="1"/>
    <col min="8" max="8" width="9.85546875" style="2" bestFit="1" customWidth="1"/>
    <col min="9" max="9" width="9.85546875" style="2" customWidth="1"/>
    <col min="10" max="10" width="9.140625" style="2"/>
    <col min="11" max="11" width="9.85546875" style="2" bestFit="1" customWidth="1"/>
    <col min="12" max="12" width="12" customWidth="1"/>
  </cols>
  <sheetData>
    <row r="1" spans="1:12">
      <c r="D1" s="32" t="s">
        <v>48</v>
      </c>
      <c r="E1" s="32"/>
      <c r="F1" s="32"/>
      <c r="G1" s="33"/>
      <c r="H1" s="32" t="s">
        <v>49</v>
      </c>
      <c r="I1" s="32"/>
      <c r="J1" s="32"/>
      <c r="K1" s="32"/>
      <c r="L1" s="19" t="s">
        <v>44</v>
      </c>
    </row>
    <row r="2" spans="1:12">
      <c r="D2" s="34" t="s">
        <v>45</v>
      </c>
      <c r="E2" s="35" t="s">
        <v>46</v>
      </c>
      <c r="F2" s="34" t="s">
        <v>47</v>
      </c>
      <c r="G2" s="34"/>
      <c r="H2" s="31" t="s">
        <v>50</v>
      </c>
      <c r="I2" s="31" t="s">
        <v>43</v>
      </c>
      <c r="J2" s="31" t="s">
        <v>3</v>
      </c>
      <c r="K2" s="31" t="s">
        <v>4</v>
      </c>
      <c r="L2" s="20"/>
    </row>
    <row r="4" spans="1:12">
      <c r="A4" s="1">
        <v>43882</v>
      </c>
      <c r="B4" t="s">
        <v>0</v>
      </c>
      <c r="C4" t="s">
        <v>1</v>
      </c>
      <c r="D4" s="2">
        <v>400000</v>
      </c>
      <c r="E4" s="2">
        <v>400000</v>
      </c>
      <c r="H4" s="2">
        <f>D4/1.27</f>
        <v>314960.62992125982</v>
      </c>
      <c r="I4" s="2">
        <v>315000</v>
      </c>
      <c r="J4" s="2">
        <v>315000</v>
      </c>
    </row>
    <row r="5" spans="1:12">
      <c r="A5" s="1">
        <v>43899</v>
      </c>
      <c r="B5" t="s">
        <v>5</v>
      </c>
      <c r="C5" t="s">
        <v>1</v>
      </c>
      <c r="D5" s="2">
        <v>350000</v>
      </c>
      <c r="E5" s="2">
        <v>350000</v>
      </c>
      <c r="H5" s="2">
        <f t="shared" ref="H5:H30" si="0">D5/1.27</f>
        <v>275590.55118110235</v>
      </c>
      <c r="I5" s="2">
        <v>276000</v>
      </c>
      <c r="J5" s="2">
        <v>276000</v>
      </c>
    </row>
    <row r="6" spans="1:12">
      <c r="A6" s="1">
        <v>43905</v>
      </c>
      <c r="B6" t="s">
        <v>6</v>
      </c>
      <c r="C6" t="s">
        <v>1</v>
      </c>
      <c r="D6" s="2">
        <v>75000</v>
      </c>
      <c r="E6" s="2">
        <v>75000</v>
      </c>
      <c r="H6" s="2">
        <f t="shared" si="0"/>
        <v>59055.118110236217</v>
      </c>
      <c r="I6" s="2">
        <v>59000</v>
      </c>
      <c r="J6" s="2">
        <v>59000</v>
      </c>
    </row>
    <row r="7" spans="1:12">
      <c r="B7" t="s">
        <v>7</v>
      </c>
      <c r="C7" t="s">
        <v>8</v>
      </c>
      <c r="D7" s="2">
        <v>10000</v>
      </c>
      <c r="E7" s="2">
        <v>10000</v>
      </c>
      <c r="H7" s="2">
        <f t="shared" si="0"/>
        <v>7874.0157480314956</v>
      </c>
      <c r="I7" s="2">
        <v>8000</v>
      </c>
      <c r="J7" s="2">
        <v>8000</v>
      </c>
    </row>
    <row r="8" spans="1:12">
      <c r="B8" t="s">
        <v>10</v>
      </c>
      <c r="C8" t="s">
        <v>11</v>
      </c>
      <c r="D8" s="2">
        <v>70000</v>
      </c>
      <c r="E8" s="2">
        <v>70000</v>
      </c>
      <c r="H8" s="2">
        <f t="shared" si="0"/>
        <v>55118.110236220469</v>
      </c>
      <c r="I8" s="2">
        <v>55000</v>
      </c>
      <c r="J8" s="2">
        <v>55000</v>
      </c>
    </row>
    <row r="9" spans="1:12">
      <c r="A9" s="1">
        <v>43952</v>
      </c>
      <c r="B9" t="s">
        <v>12</v>
      </c>
      <c r="C9" t="s">
        <v>13</v>
      </c>
      <c r="D9" s="2">
        <v>500000</v>
      </c>
      <c r="E9" s="2">
        <v>500000</v>
      </c>
      <c r="H9" s="2">
        <f t="shared" si="0"/>
        <v>393700.78740157478</v>
      </c>
      <c r="I9" s="2">
        <v>394000</v>
      </c>
      <c r="J9" s="2">
        <v>394000</v>
      </c>
    </row>
    <row r="10" spans="1:12">
      <c r="A10" s="1">
        <v>43967</v>
      </c>
      <c r="B10" t="s">
        <v>14</v>
      </c>
      <c r="C10" t="s">
        <v>15</v>
      </c>
      <c r="D10" s="2">
        <v>500000</v>
      </c>
      <c r="E10" s="2">
        <v>500000</v>
      </c>
      <c r="H10" s="2">
        <f t="shared" si="0"/>
        <v>393700.78740157478</v>
      </c>
      <c r="I10" s="2">
        <v>394000</v>
      </c>
      <c r="J10" s="2">
        <v>394000</v>
      </c>
    </row>
    <row r="11" spans="1:12">
      <c r="A11" s="1">
        <v>43976</v>
      </c>
      <c r="B11" t="s">
        <v>16</v>
      </c>
      <c r="C11" t="s">
        <v>17</v>
      </c>
      <c r="H11" s="2">
        <f t="shared" si="0"/>
        <v>0</v>
      </c>
    </row>
    <row r="12" spans="1:12">
      <c r="A12" s="1">
        <v>43981</v>
      </c>
      <c r="B12" t="s">
        <v>18</v>
      </c>
      <c r="C12" t="s">
        <v>19</v>
      </c>
      <c r="D12" s="2">
        <v>100000</v>
      </c>
      <c r="E12" s="2">
        <v>100000</v>
      </c>
      <c r="H12" s="2">
        <f t="shared" si="0"/>
        <v>78740.157480314956</v>
      </c>
      <c r="I12" s="2">
        <v>79000</v>
      </c>
      <c r="J12" s="2">
        <v>79000</v>
      </c>
    </row>
    <row r="13" spans="1:12">
      <c r="A13" s="1">
        <v>43990</v>
      </c>
      <c r="B13" t="s">
        <v>20</v>
      </c>
      <c r="C13" t="s">
        <v>21</v>
      </c>
      <c r="D13" s="2">
        <v>320000</v>
      </c>
      <c r="E13" s="2">
        <v>320000</v>
      </c>
      <c r="H13" s="2">
        <f t="shared" si="0"/>
        <v>251968.50393700786</v>
      </c>
      <c r="I13" s="2">
        <v>252000</v>
      </c>
      <c r="J13" s="2">
        <v>252000</v>
      </c>
    </row>
    <row r="14" spans="1:12">
      <c r="A14" s="1">
        <v>43982</v>
      </c>
      <c r="B14" t="s">
        <v>22</v>
      </c>
      <c r="C14" t="s">
        <v>13</v>
      </c>
      <c r="D14" s="2">
        <v>900000</v>
      </c>
      <c r="E14" s="2">
        <v>900000</v>
      </c>
      <c r="H14" s="2">
        <f t="shared" si="0"/>
        <v>708661.4173228346</v>
      </c>
      <c r="I14" s="2">
        <v>709000</v>
      </c>
      <c r="J14" s="2">
        <v>709000</v>
      </c>
    </row>
    <row r="15" spans="1:12">
      <c r="A15" s="1">
        <v>44006</v>
      </c>
      <c r="B15" t="s">
        <v>23</v>
      </c>
      <c r="C15" t="s">
        <v>24</v>
      </c>
      <c r="D15" s="2">
        <v>50000</v>
      </c>
      <c r="E15" s="2">
        <v>50000</v>
      </c>
      <c r="H15" s="2">
        <f t="shared" si="0"/>
        <v>39370.078740157478</v>
      </c>
      <c r="I15" s="2">
        <v>39000</v>
      </c>
      <c r="J15" s="2">
        <v>39000</v>
      </c>
    </row>
    <row r="16" spans="1:12">
      <c r="A16" s="1" t="s">
        <v>25</v>
      </c>
      <c r="B16" t="s">
        <v>27</v>
      </c>
      <c r="C16" t="s">
        <v>13</v>
      </c>
      <c r="D16" s="2">
        <v>4500000</v>
      </c>
      <c r="F16" s="2">
        <v>4500000</v>
      </c>
      <c r="H16" s="2">
        <f t="shared" si="0"/>
        <v>3543307.0866141734</v>
      </c>
      <c r="I16" s="2">
        <v>3543000</v>
      </c>
      <c r="K16" s="2">
        <v>3543000</v>
      </c>
    </row>
    <row r="17" spans="1:11">
      <c r="A17" s="1" t="s">
        <v>26</v>
      </c>
      <c r="B17" t="s">
        <v>28</v>
      </c>
      <c r="C17" t="s">
        <v>13</v>
      </c>
      <c r="D17" s="2">
        <v>4000000</v>
      </c>
      <c r="E17" s="2">
        <v>4000000</v>
      </c>
      <c r="H17" s="2">
        <f t="shared" si="0"/>
        <v>3149606.2992125982</v>
      </c>
      <c r="I17" s="2">
        <v>3150000</v>
      </c>
      <c r="J17" s="2">
        <v>3150000</v>
      </c>
    </row>
    <row r="18" spans="1:11">
      <c r="A18" s="1">
        <v>44029</v>
      </c>
      <c r="B18" t="s">
        <v>29</v>
      </c>
      <c r="C18" t="s">
        <v>30</v>
      </c>
      <c r="D18" s="2">
        <v>300000</v>
      </c>
      <c r="F18" s="2">
        <v>300000</v>
      </c>
      <c r="H18" s="2">
        <f t="shared" si="0"/>
        <v>236220.47244094487</v>
      </c>
      <c r="I18" s="2">
        <v>236000</v>
      </c>
      <c r="K18" s="2">
        <v>236000</v>
      </c>
    </row>
    <row r="19" spans="1:11">
      <c r="A19" s="1">
        <v>44043</v>
      </c>
      <c r="B19" t="s">
        <v>29</v>
      </c>
      <c r="C19" t="s">
        <v>30</v>
      </c>
      <c r="H19" s="2">
        <f t="shared" si="0"/>
        <v>0</v>
      </c>
    </row>
    <row r="20" spans="1:11">
      <c r="A20" s="1">
        <v>44057</v>
      </c>
      <c r="B20" t="s">
        <v>29</v>
      </c>
      <c r="C20" t="s">
        <v>30</v>
      </c>
      <c r="H20" s="2">
        <f t="shared" si="0"/>
        <v>0</v>
      </c>
    </row>
    <row r="21" spans="1:11">
      <c r="A21" s="1">
        <v>44063</v>
      </c>
      <c r="B21" t="s">
        <v>31</v>
      </c>
      <c r="C21" t="s">
        <v>32</v>
      </c>
      <c r="H21" s="2">
        <f t="shared" si="0"/>
        <v>0</v>
      </c>
    </row>
    <row r="22" spans="1:11">
      <c r="A22" s="1" t="s">
        <v>33</v>
      </c>
      <c r="B22" t="s">
        <v>35</v>
      </c>
      <c r="C22" t="s">
        <v>13</v>
      </c>
      <c r="D22" s="2">
        <v>12000000</v>
      </c>
      <c r="F22" s="2">
        <v>12000000</v>
      </c>
      <c r="H22" s="2">
        <f t="shared" si="0"/>
        <v>9448818.8976377957</v>
      </c>
      <c r="I22" s="2">
        <v>9450000</v>
      </c>
      <c r="K22" s="2">
        <v>9450000</v>
      </c>
    </row>
    <row r="23" spans="1:11">
      <c r="A23" s="1">
        <v>44105</v>
      </c>
      <c r="B23" t="s">
        <v>34</v>
      </c>
      <c r="C23" t="s">
        <v>1</v>
      </c>
      <c r="D23" s="2">
        <v>300000</v>
      </c>
      <c r="E23" s="2">
        <v>300000</v>
      </c>
      <c r="H23" s="2">
        <f t="shared" si="0"/>
        <v>236220.47244094487</v>
      </c>
      <c r="I23" s="2">
        <v>236000</v>
      </c>
      <c r="J23" s="2">
        <v>236000</v>
      </c>
    </row>
    <row r="24" spans="1:11">
      <c r="A24" s="1">
        <v>44127</v>
      </c>
      <c r="B24" t="s">
        <v>36</v>
      </c>
      <c r="C24" t="s">
        <v>1</v>
      </c>
      <c r="H24" s="2">
        <f t="shared" si="0"/>
        <v>0</v>
      </c>
    </row>
    <row r="25" spans="1:11">
      <c r="A25" s="1">
        <v>44178</v>
      </c>
      <c r="B25" t="s">
        <v>37</v>
      </c>
      <c r="C25" t="s">
        <v>13</v>
      </c>
      <c r="D25" s="2">
        <v>300000</v>
      </c>
      <c r="E25" s="2">
        <v>300000</v>
      </c>
      <c r="H25" s="2">
        <f t="shared" si="0"/>
        <v>236220.47244094487</v>
      </c>
      <c r="I25" s="2">
        <v>236000</v>
      </c>
      <c r="J25" s="2">
        <v>236000</v>
      </c>
    </row>
    <row r="26" spans="1:11">
      <c r="A26" s="1">
        <v>44181</v>
      </c>
      <c r="B26" t="s">
        <v>38</v>
      </c>
      <c r="C26" t="s">
        <v>39</v>
      </c>
      <c r="D26" s="2">
        <v>20000</v>
      </c>
      <c r="E26" s="2">
        <v>20000</v>
      </c>
      <c r="H26" s="2">
        <f t="shared" si="0"/>
        <v>15748.031496062991</v>
      </c>
      <c r="I26" s="2">
        <v>16000</v>
      </c>
      <c r="J26" s="2">
        <v>16000</v>
      </c>
    </row>
    <row r="27" spans="1:11">
      <c r="A27" s="1">
        <v>44183</v>
      </c>
      <c r="B27" t="s">
        <v>40</v>
      </c>
      <c r="C27" t="s">
        <v>41</v>
      </c>
      <c r="D27" s="2">
        <v>550000</v>
      </c>
      <c r="E27" s="2">
        <v>550000</v>
      </c>
      <c r="H27" s="2">
        <f t="shared" si="0"/>
        <v>433070.86614173226</v>
      </c>
      <c r="I27" s="2">
        <v>433000</v>
      </c>
      <c r="J27" s="2">
        <v>433000</v>
      </c>
    </row>
    <row r="28" spans="1:11">
      <c r="A28" s="1">
        <v>44185</v>
      </c>
      <c r="B28" t="s">
        <v>42</v>
      </c>
      <c r="C28" t="s">
        <v>32</v>
      </c>
      <c r="H28" s="2">
        <f t="shared" si="0"/>
        <v>0</v>
      </c>
    </row>
    <row r="30" spans="1:11" s="20" customFormat="1">
      <c r="A30" s="30"/>
      <c r="B30" s="20" t="s">
        <v>68</v>
      </c>
      <c r="D30" s="31">
        <f>SUM(D4:D29)</f>
        <v>25245000</v>
      </c>
      <c r="E30" s="31">
        <f>SUM(E4:E29)</f>
        <v>8445000</v>
      </c>
      <c r="F30" s="31">
        <f>SUM(F4:F29)</f>
        <v>16800000</v>
      </c>
      <c r="G30" s="31"/>
      <c r="H30" s="31">
        <f t="shared" si="0"/>
        <v>19877952.755905513</v>
      </c>
      <c r="I30" s="31">
        <f>SUM(I4:I29)</f>
        <v>19880000</v>
      </c>
      <c r="J30" s="31">
        <f>SUM(J4:J29)</f>
        <v>6651000</v>
      </c>
      <c r="K30" s="31">
        <f>SUM(K4:K29)</f>
        <v>13229000</v>
      </c>
    </row>
    <row r="32" spans="1:11">
      <c r="C32" s="2"/>
    </row>
    <row r="33" spans="3:4">
      <c r="C33" s="2"/>
      <c r="D33" s="4"/>
    </row>
  </sheetData>
  <mergeCells count="2">
    <mergeCell ref="D1:F1"/>
    <mergeCell ref="H1:K1"/>
  </mergeCells>
  <printOptions gridLines="1"/>
  <pageMargins left="0.43307086614173229" right="0.35433070866141736" top="1.31" bottom="0.43307086614173229" header="0.64" footer="0.31496062992125984"/>
  <pageSetup paperSize="9" orientation="landscape" verticalDpi="0" r:id="rId1"/>
  <headerFooter>
    <oddHeader>&amp;C&amp;"-,Félkövér dőlt"Marketing KFT Önkormányzati szerződéses kapcsolata  rendezvénytartalom szerint 2020.év&amp;R
3.-as melléklet
Adatok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A25" sqref="A25"/>
    </sheetView>
  </sheetViews>
  <sheetFormatPr defaultRowHeight="15"/>
  <cols>
    <col min="1" max="1" width="52.42578125" bestFit="1" customWidth="1"/>
    <col min="2" max="2" width="10.5703125" bestFit="1" customWidth="1"/>
    <col min="3" max="3" width="10.5703125" style="2" customWidth="1"/>
    <col min="4" max="4" width="2.85546875" customWidth="1"/>
    <col min="5" max="5" width="12" bestFit="1" customWidth="1"/>
    <col min="6" max="6" width="3.5703125" customWidth="1"/>
    <col min="7" max="7" width="10.42578125" bestFit="1" customWidth="1"/>
    <col min="8" max="8" width="3.7109375" customWidth="1"/>
    <col min="9" max="9" width="13.140625" customWidth="1"/>
    <col min="10" max="10" width="12.7109375" customWidth="1"/>
    <col min="11" max="11" width="9.85546875" bestFit="1" customWidth="1"/>
    <col min="13" max="14" width="9.85546875" bestFit="1" customWidth="1"/>
  </cols>
  <sheetData>
    <row r="1" spans="1:14">
      <c r="C1" s="26" t="s">
        <v>63</v>
      </c>
      <c r="D1" s="26"/>
      <c r="E1" s="26"/>
      <c r="G1" t="s">
        <v>64</v>
      </c>
      <c r="I1" t="s">
        <v>65</v>
      </c>
    </row>
    <row r="2" spans="1:14">
      <c r="A2" s="12" t="s">
        <v>55</v>
      </c>
      <c r="B2" s="14" t="s">
        <v>56</v>
      </c>
      <c r="C2" s="29" t="s">
        <v>61</v>
      </c>
      <c r="D2" s="14"/>
      <c r="E2" s="25" t="s">
        <v>62</v>
      </c>
      <c r="F2" s="25"/>
      <c r="G2" s="25" t="s">
        <v>57</v>
      </c>
      <c r="H2" s="13"/>
      <c r="I2" s="24" t="s">
        <v>66</v>
      </c>
      <c r="J2" s="15" t="s">
        <v>44</v>
      </c>
      <c r="K2" s="7"/>
      <c r="L2" s="7"/>
      <c r="M2" s="8"/>
    </row>
    <row r="3" spans="1:14">
      <c r="A3" s="8"/>
      <c r="B3" s="8"/>
      <c r="C3" s="23" t="s">
        <v>2</v>
      </c>
      <c r="D3" s="8"/>
      <c r="E3" s="16" t="s">
        <v>9</v>
      </c>
      <c r="F3" s="16"/>
      <c r="G3" s="16"/>
      <c r="H3" s="7"/>
      <c r="J3" s="7"/>
      <c r="K3" s="7"/>
      <c r="L3" s="7"/>
      <c r="M3" s="8"/>
    </row>
    <row r="4" spans="1:14">
      <c r="A4" s="8"/>
      <c r="B4" s="8"/>
      <c r="C4" s="7"/>
      <c r="D4" s="8"/>
      <c r="E4" s="16"/>
      <c r="F4" s="16"/>
      <c r="G4" s="16"/>
      <c r="H4" s="7"/>
      <c r="J4" s="7"/>
      <c r="K4" s="7"/>
      <c r="L4" s="7"/>
      <c r="M4" s="8"/>
    </row>
    <row r="5" spans="1:14">
      <c r="A5" s="8" t="s">
        <v>58</v>
      </c>
      <c r="B5" s="8"/>
      <c r="C5" s="7"/>
      <c r="D5" s="8"/>
      <c r="E5" s="6"/>
      <c r="F5" s="3"/>
      <c r="G5" s="7"/>
      <c r="H5" s="7"/>
      <c r="J5" s="7"/>
      <c r="K5" s="7"/>
      <c r="L5" s="7"/>
      <c r="M5" s="7"/>
      <c r="N5" s="3"/>
    </row>
    <row r="6" spans="1:14">
      <c r="A6" s="5" t="s">
        <v>51</v>
      </c>
      <c r="B6" s="8">
        <v>9662</v>
      </c>
      <c r="C6" s="7">
        <v>8445000</v>
      </c>
      <c r="D6" s="8"/>
      <c r="E6" s="9">
        <v>8445000</v>
      </c>
      <c r="F6" s="3"/>
      <c r="G6" s="7"/>
      <c r="H6" s="7"/>
      <c r="J6" s="3"/>
      <c r="K6" s="7"/>
      <c r="L6" s="7"/>
      <c r="M6" s="7"/>
    </row>
    <row r="7" spans="1:14">
      <c r="A7" s="5" t="s">
        <v>52</v>
      </c>
      <c r="B7" s="8">
        <v>9662</v>
      </c>
      <c r="C7" s="7">
        <v>19986000</v>
      </c>
      <c r="D7" s="8"/>
      <c r="E7" s="10">
        <v>19986000</v>
      </c>
      <c r="F7" s="3"/>
      <c r="G7" s="7"/>
      <c r="H7" s="7"/>
      <c r="J7" s="3"/>
      <c r="K7" s="7"/>
      <c r="L7" s="7"/>
      <c r="M7" s="7"/>
    </row>
    <row r="8" spans="1:14">
      <c r="A8" s="5" t="s">
        <v>53</v>
      </c>
      <c r="B8" s="8">
        <v>9662</v>
      </c>
      <c r="C8" s="7">
        <v>777000</v>
      </c>
      <c r="D8" s="8"/>
      <c r="E8" s="11">
        <v>777000</v>
      </c>
      <c r="F8" s="3"/>
      <c r="G8" s="7"/>
      <c r="H8" s="7"/>
      <c r="J8" s="3"/>
      <c r="K8" s="7"/>
      <c r="L8" s="7"/>
      <c r="M8" s="7"/>
    </row>
    <row r="9" spans="1:14">
      <c r="A9" s="8" t="s">
        <v>54</v>
      </c>
      <c r="B9" s="8">
        <v>9662</v>
      </c>
      <c r="C9" s="3">
        <v>2656000</v>
      </c>
      <c r="D9" s="17"/>
      <c r="E9" s="11">
        <v>2656000</v>
      </c>
      <c r="F9" s="3"/>
      <c r="G9" s="7"/>
      <c r="H9" s="7"/>
      <c r="J9" s="3"/>
      <c r="K9" s="7"/>
      <c r="L9" s="7"/>
      <c r="M9" s="7"/>
    </row>
    <row r="10" spans="1:14">
      <c r="A10" s="8"/>
      <c r="B10" s="8"/>
      <c r="C10" s="3"/>
      <c r="D10" s="17"/>
      <c r="E10" s="11"/>
      <c r="F10" s="3"/>
      <c r="G10" s="7"/>
      <c r="H10" s="7"/>
      <c r="J10" s="3"/>
      <c r="K10" s="7"/>
      <c r="L10" s="7"/>
      <c r="M10" s="7"/>
    </row>
    <row r="11" spans="1:14" s="24" customFormat="1">
      <c r="A11" s="21" t="s">
        <v>60</v>
      </c>
      <c r="B11" s="22"/>
      <c r="C11" s="18">
        <f>SUM(C6:C10)</f>
        <v>31864000</v>
      </c>
      <c r="D11" s="21"/>
      <c r="E11" s="18">
        <f>SUM(E6:E10)</f>
        <v>31864000</v>
      </c>
      <c r="F11" s="18"/>
      <c r="G11" s="23">
        <v>26378000</v>
      </c>
      <c r="H11" s="23"/>
      <c r="I11" s="28">
        <f>E11-G11</f>
        <v>5486000</v>
      </c>
      <c r="J11" s="18"/>
      <c r="K11" s="23"/>
      <c r="L11" s="23"/>
      <c r="M11" s="23"/>
    </row>
    <row r="12" spans="1:14">
      <c r="A12" s="8"/>
      <c r="B12" s="8"/>
      <c r="C12" s="3"/>
      <c r="D12" s="17"/>
      <c r="E12" s="11"/>
      <c r="F12" s="3"/>
      <c r="G12" s="7"/>
      <c r="H12" s="7"/>
      <c r="I12" s="28"/>
      <c r="J12" s="3"/>
      <c r="K12" s="7"/>
      <c r="L12" s="7"/>
      <c r="M12" s="7"/>
    </row>
    <row r="13" spans="1:14" s="24" customFormat="1">
      <c r="A13" s="22" t="s">
        <v>59</v>
      </c>
      <c r="B13" s="22">
        <v>9139</v>
      </c>
      <c r="C13" s="18">
        <v>16800000</v>
      </c>
      <c r="D13" s="21"/>
      <c r="E13" s="27">
        <v>13229000</v>
      </c>
      <c r="F13" s="18"/>
      <c r="G13" s="23">
        <v>14772000</v>
      </c>
      <c r="H13" s="23"/>
      <c r="I13" s="28">
        <f t="shared" ref="I12:I13" si="0">E13-G13</f>
        <v>-1543000</v>
      </c>
      <c r="J13" s="18"/>
      <c r="K13" s="23"/>
      <c r="L13" s="23"/>
      <c r="M13" s="23"/>
      <c r="N13" s="18"/>
    </row>
    <row r="15" spans="1:14" s="24" customFormat="1">
      <c r="A15" s="24" t="s">
        <v>67</v>
      </c>
      <c r="C15" s="28">
        <f>SUM(C11:C14)</f>
        <v>48664000</v>
      </c>
      <c r="E15" s="28">
        <f>SUM(E11:E14)</f>
        <v>45093000</v>
      </c>
      <c r="G15" s="28">
        <f>SUM(G11:G14)</f>
        <v>41150000</v>
      </c>
      <c r="I15" s="28">
        <f>SUM(I11:I14)</f>
        <v>3943000</v>
      </c>
    </row>
  </sheetData>
  <mergeCells count="1">
    <mergeCell ref="C1:E1"/>
  </mergeCells>
  <printOptions gridLines="1"/>
  <pageMargins left="0.54" right="0.70866141732283472" top="1.92" bottom="0.74803149606299213" header="1.04" footer="0.31496062992125984"/>
  <pageSetup paperSize="9" orientation="landscape" verticalDpi="0" r:id="rId1"/>
  <headerFooter>
    <oddHeader>&amp;C&amp;"-,Dőlt"Marketing Kft 2020.évi tevékenységének önkormányzati finanszírozása&amp;R
4-es számú melléklet
Adatok forintban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Rendezvények</vt:lpstr>
      <vt:lpstr>Finanszírozás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KissKatalin</dc:creator>
  <cp:lastModifiedBy>KissKatalin</cp:lastModifiedBy>
  <cp:lastPrinted>2019-12-05T19:29:10Z</cp:lastPrinted>
  <dcterms:created xsi:type="dcterms:W3CDTF">2019-12-05T16:17:04Z</dcterms:created>
  <dcterms:modified xsi:type="dcterms:W3CDTF">2019-12-05T19:33:20Z</dcterms:modified>
</cp:coreProperties>
</file>