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énzügy2\AppData\Local\Microsoft\Windows\INetCache\Content.Outlook\3WY0BER3\"/>
    </mc:Choice>
  </mc:AlternateContent>
  <xr:revisionPtr revIDLastSave="0" documentId="13_ncr:1_{0A32BC91-B317-44A7-999D-9B817DB5CA4B}" xr6:coauthVersionLast="45" xr6:coauthVersionMax="45" xr10:uidLastSave="{00000000-0000-0000-0000-000000000000}"/>
  <bookViews>
    <workbookView xWindow="-120" yWindow="-120" windowWidth="29040" windowHeight="15840" xr2:uid="{BEFCC494-CF59-4DFE-A012-0491E5CB27B4}"/>
  </bookViews>
  <sheets>
    <sheet name="Munka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2" l="1"/>
  <c r="F67" i="2"/>
  <c r="H67" i="2"/>
  <c r="F64" i="2" l="1"/>
  <c r="G64" i="2" s="1"/>
  <c r="H64" i="2" s="1"/>
  <c r="F63" i="2"/>
  <c r="G63" i="2" s="1"/>
  <c r="F62" i="2"/>
  <c r="G62" i="2" s="1"/>
  <c r="H62" i="2" s="1"/>
  <c r="F61" i="2"/>
  <c r="F60" i="2"/>
  <c r="H60" i="2" s="1"/>
  <c r="F59" i="2"/>
  <c r="H59" i="2" s="1"/>
  <c r="H63" i="2" l="1"/>
  <c r="G61" i="2"/>
  <c r="F52" i="2"/>
  <c r="H52" i="2" s="1"/>
  <c r="F53" i="2"/>
  <c r="F54" i="2"/>
  <c r="H54" i="2" s="1"/>
  <c r="F55" i="2"/>
  <c r="H55" i="2" s="1"/>
  <c r="F56" i="2"/>
  <c r="H56" i="2" s="1"/>
  <c r="H53" i="2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H61" i="2" l="1"/>
  <c r="F4" i="2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3" i="2"/>
  <c r="H3" i="2" l="1"/>
</calcChain>
</file>

<file path=xl/sharedStrings.xml><?xml version="1.0" encoding="utf-8"?>
<sst xmlns="http://schemas.openxmlformats.org/spreadsheetml/2006/main" count="137" uniqueCount="121">
  <si>
    <t>Alkolohos kéztisztítószer</t>
  </si>
  <si>
    <t>2.</t>
  </si>
  <si>
    <t>3.</t>
  </si>
  <si>
    <t>Szájmaszk 3rétegű</t>
  </si>
  <si>
    <t>4.</t>
  </si>
  <si>
    <t>Szájmaszk KN95/FFP2 Szelepes fekete</t>
  </si>
  <si>
    <t>5.</t>
  </si>
  <si>
    <t>Movo-Med vizsgálókesztyű</t>
  </si>
  <si>
    <t>6.</t>
  </si>
  <si>
    <t>Mosható szájmaszk</t>
  </si>
  <si>
    <t>7.</t>
  </si>
  <si>
    <t>8.</t>
  </si>
  <si>
    <t>Szájmaszk KN95/FFP2</t>
  </si>
  <si>
    <t>9.</t>
  </si>
  <si>
    <t>10.</t>
  </si>
  <si>
    <t>Szájmaszk gumis</t>
  </si>
  <si>
    <t>11.</t>
  </si>
  <si>
    <t>Flavorit Kézfertőtlenítő 1l</t>
  </si>
  <si>
    <t>12.</t>
  </si>
  <si>
    <t>Védőkesztyű kék S</t>
  </si>
  <si>
    <t>13.</t>
  </si>
  <si>
    <t>Higianic Hand gél</t>
  </si>
  <si>
    <t>14.</t>
  </si>
  <si>
    <t>15.</t>
  </si>
  <si>
    <t>16.</t>
  </si>
  <si>
    <t>17.</t>
  </si>
  <si>
    <t>Textil szájmaszk</t>
  </si>
  <si>
    <t>18.</t>
  </si>
  <si>
    <t>Védőkesztyű nitril 200X</t>
  </si>
  <si>
    <t>19.</t>
  </si>
  <si>
    <t>Védőkesztyű házt.sárga</t>
  </si>
  <si>
    <t>20.</t>
  </si>
  <si>
    <t>Vizsgálókesztyű latex "M" (100x)</t>
  </si>
  <si>
    <t>21.</t>
  </si>
  <si>
    <t>Kézfertőtlenítő vásárlása</t>
  </si>
  <si>
    <t>22.</t>
  </si>
  <si>
    <t>23.</t>
  </si>
  <si>
    <t>Kézfertőtlenítő gél</t>
  </si>
  <si>
    <t>Spl.kesztyű</t>
  </si>
  <si>
    <t>Kézfertőtlenítő folyadék 1l</t>
  </si>
  <si>
    <t>Fertőtlenítő 2l</t>
  </si>
  <si>
    <t>Fertőtlenítő 5l</t>
  </si>
  <si>
    <t>Szórópumpa+üveg</t>
  </si>
  <si>
    <t>Összesen:</t>
  </si>
  <si>
    <t>1.</t>
  </si>
  <si>
    <t>Sorszám</t>
  </si>
  <si>
    <t>Megnevezés</t>
  </si>
  <si>
    <t>Kifizetés dátuma</t>
  </si>
  <si>
    <t>Darabszám</t>
  </si>
  <si>
    <t>Nettó egységár</t>
  </si>
  <si>
    <t>Áfa</t>
  </si>
  <si>
    <t>Bruttó érték</t>
  </si>
  <si>
    <t>Gumikesztyű</t>
  </si>
  <si>
    <t>Szájmaszk</t>
  </si>
  <si>
    <t>Mol Hygi fertőtlenítő 5l</t>
  </si>
  <si>
    <t>Műtős kesztyű</t>
  </si>
  <si>
    <t>Inno-sept foly.szappan</t>
  </si>
  <si>
    <t>Inno-dez fertőtlenítő alkloholos</t>
  </si>
  <si>
    <t>Suma tab.klórtabletta</t>
  </si>
  <si>
    <t>Perfect komicid 10kg/kült.</t>
  </si>
  <si>
    <t>Klórtabletta/kült.</t>
  </si>
  <si>
    <t>Gumikesztyű/kült.</t>
  </si>
  <si>
    <t>Szájmaszk/kült.</t>
  </si>
  <si>
    <t>Vegyvédelmi ruha/kült.</t>
  </si>
  <si>
    <t>Nettó érték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</si>
  <si>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</si>
  <si>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</si>
  <si>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</si>
  <si>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</si>
  <si>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</si>
  <si>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</si>
  <si>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</si>
  <si>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</si>
  <si>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</si>
  <si>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Cutasept bőrfertőtlenítő</t>
  </si>
  <si>
    <t>Munkanadrág+póló</t>
  </si>
  <si>
    <t>Védőkesztyű Sirsafety 100</t>
  </si>
  <si>
    <t>Védőkesztyű Maxter 200</t>
  </si>
  <si>
    <t>Sapka eü csíksapka zöld</t>
  </si>
  <si>
    <t>Munkanadrág női</t>
  </si>
  <si>
    <t>Munkaköpeny női</t>
  </si>
  <si>
    <t>Szájmaszk-gumis vásárlása</t>
  </si>
  <si>
    <t>33.</t>
  </si>
  <si>
    <t>34.</t>
  </si>
  <si>
    <t>KLAREX Fertőtleníttő 500 ml</t>
  </si>
  <si>
    <t>KLAREX Fertőtleníttő 1000 ml</t>
  </si>
  <si>
    <t xml:space="preserve">Vizsgálókesztyű latex "L"  púderes </t>
  </si>
  <si>
    <t xml:space="preserve">Vizsgálókesztyű latex "L" 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</si>
  <si>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</si>
  <si>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</si>
  <si>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</si>
  <si>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</si>
  <si>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</si>
  <si>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</si>
  <si>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</si>
  <si>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</si>
  <si>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</si>
  <si>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</si>
  <si>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</si>
  <si>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</si>
  <si>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</si>
  <si>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</si>
  <si>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</si>
  <si>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</si>
  <si>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</si>
  <si>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</si>
  <si>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</si>
  <si>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</si>
  <si>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</si>
  <si>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</si>
  <si>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</si>
  <si>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</si>
  <si>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</si>
  <si>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</si>
  <si>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</si>
  <si>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</si>
  <si>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</si>
  <si>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</si>
  <si>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Fuvarozás-70 éven felüliek</t>
  </si>
  <si>
    <t>Disinflex fertőtlenítő koncentrátum</t>
  </si>
  <si>
    <t>Plexi védőburkolat anyagköltsége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</si>
</sst>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 wrapText="1"/>
    </xf>
    <xf numFmtId="0" fontId="0" fillId="2" borderId="0" xfId="0" applyFill="1"/>
    <xf numFmtId="0" fontId="0" fillId="2" borderId="8" xfId="0" applyFill="1" applyBorder="1" applyAlignment="1">
      <alignment vertical="center" wrapText="1"/>
    </xf>
    <xf numFmtId="3" fontId="0" fillId="2" borderId="8" xfId="0" applyNumberFormat="1" applyFill="1" applyBorder="1" applyAlignment="1">
      <alignment vertical="center" wrapText="1"/>
    </xf>
    <xf numFmtId="4" fontId="0" fillId="2" borderId="8" xfId="0" applyNumberFormat="1" applyFill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14" fontId="0" fillId="2" borderId="4" xfId="0" applyNumberFormat="1" applyFill="1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4" fontId="0" fillId="2" borderId="6" xfId="0" applyNumberFormat="1" applyFill="1" applyBorder="1" applyAlignment="1">
      <alignment vertical="center" wrapText="1"/>
    </xf>
    <xf numFmtId="3" fontId="0" fillId="2" borderId="9" xfId="0" applyNumberFormat="1" applyFill="1" applyBorder="1" applyAlignment="1">
      <alignment vertical="center" wrapText="1"/>
    </xf>
    <xf numFmtId="4" fontId="0" fillId="2" borderId="6" xfId="0" applyNumberFormat="1" applyFill="1" applyBorder="1" applyAlignment="1">
      <alignment vertical="center" wrapText="1"/>
    </xf>
    <xf numFmtId="4" fontId="0" fillId="2" borderId="9" xfId="0" applyNumberFormat="1" applyFill="1" applyBorder="1" applyAlignment="1">
      <alignment vertical="center" wrapText="1"/>
    </xf>
    <xf numFmtId="3" fontId="0" fillId="2" borderId="6" xfId="0" applyNumberForma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Fill="1" applyBorder="1"/>
    <xf numFmtId="0" fontId="0" fillId="0" borderId="0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8DB9-DB87-4135-B80B-4A7FFFF576A9}">
  <dimension ref="A2:H68"/>
  <sheetViews>
    <sheetView tabSelected="1" topLeftCell="A52" zoomScaleNormal="100" workbookViewId="0">
      <selection activeCell="I74" sqref="I74"/>
    </sheetView>
  </sheetViews>
  <sheetFormatPr defaultRowHeight="15" x14ac:dyDescent="0.25"/>
  <cols>
    <col min="1" max="1" width="9.85546875" customWidth="1"/>
    <col min="2" max="2" width="34.7109375" customWidth="1"/>
    <col min="3" max="3" width="16.42578125" customWidth="1"/>
    <col min="4" max="4" width="10.42578125" customWidth="1"/>
    <col min="5" max="6" width="14.85546875" customWidth="1"/>
    <col min="7" max="7" width="14.140625" customWidth="1"/>
    <col min="8" max="8" width="14" bestFit="1" customWidth="1"/>
  </cols>
  <sheetData>
    <row r="2" spans="1:8" x14ac:dyDescent="0.25">
      <c r="A2" s="39" t="s">
        <v>45</v>
      </c>
      <c r="B2" s="39" t="s">
        <v>46</v>
      </c>
      <c r="C2" s="39" t="s">
        <v>47</v>
      </c>
      <c r="D2" s="39" t="s">
        <v>48</v>
      </c>
      <c r="E2" s="39" t="s">
        <v>49</v>
      </c>
      <c r="F2" s="40" t="s">
        <v>64</v>
      </c>
      <c r="G2" s="39" t="s">
        <v>50</v>
      </c>
      <c r="H2" s="39" t="s">
        <v>51</v>
      </c>
    </row>
    <row r="3" spans="1:8" ht="15" customHeight="1" x14ac:dyDescent="0.25">
      <c r="A3" s="14" t="s">
        <v>44</v>
      </c>
      <c r="B3" s="14" t="s">
        <v>0</v>
      </c>
      <c r="C3" s="15">
        <v>43916</v>
      </c>
      <c r="D3" s="16">
        <v>4</v>
      </c>
      <c r="E3" s="17">
        <v>10400</v>
      </c>
      <c r="F3" s="17">
        <f>D3*E3</f>
        <v>41600</v>
      </c>
      <c r="G3" s="17">
        <v>11232</v>
      </c>
      <c r="H3" s="16">
        <f>F3+G3</f>
        <v>52832</v>
      </c>
    </row>
    <row r="4" spans="1:8" ht="15" customHeight="1" x14ac:dyDescent="0.25">
      <c r="A4" s="14" t="s">
        <v>1</v>
      </c>
      <c r="B4" s="2" t="s">
        <v>119</v>
      </c>
      <c r="C4" s="3">
        <v>43916</v>
      </c>
      <c r="D4" s="5">
        <v>3</v>
      </c>
      <c r="E4" s="7">
        <v>96000</v>
      </c>
      <c r="F4" s="7">
        <f t="shared" ref="F4:F56" si="0">D4*E4</f>
        <v>288000</v>
      </c>
      <c r="G4" s="7">
        <v>77760</v>
      </c>
      <c r="H4" s="5">
        <f t="shared" ref="H4:H55" si="1">F4+G4</f>
        <v>365760</v>
      </c>
    </row>
    <row r="5" spans="1:8" ht="15" customHeight="1" x14ac:dyDescent="0.25">
      <c r="A5" s="14" t="s">
        <v>2</v>
      </c>
      <c r="B5" s="2" t="s">
        <v>3</v>
      </c>
      <c r="C5" s="3">
        <v>43916</v>
      </c>
      <c r="D5" s="5">
        <v>1100</v>
      </c>
      <c r="E5" s="7">
        <v>437.31</v>
      </c>
      <c r="F5" s="7">
        <f t="shared" si="0"/>
        <v>481041</v>
      </c>
      <c r="G5" s="7">
        <v>129881.07</v>
      </c>
      <c r="H5" s="5">
        <f t="shared" si="1"/>
        <v>610922.07000000007</v>
      </c>
    </row>
    <row r="6" spans="1:8" ht="15" customHeight="1" x14ac:dyDescent="0.25">
      <c r="A6" s="14" t="s">
        <v>4</v>
      </c>
      <c r="B6" s="2" t="s">
        <v>5</v>
      </c>
      <c r="C6" s="3">
        <v>43916</v>
      </c>
      <c r="D6" s="5">
        <v>70</v>
      </c>
      <c r="E6" s="7">
        <v>2802.64</v>
      </c>
      <c r="F6" s="7">
        <f t="shared" si="0"/>
        <v>196184.8</v>
      </c>
      <c r="G6" s="7">
        <v>52969.9</v>
      </c>
      <c r="H6" s="5">
        <f t="shared" si="1"/>
        <v>249154.69999999998</v>
      </c>
    </row>
    <row r="7" spans="1:8" ht="15" customHeight="1" x14ac:dyDescent="0.25">
      <c r="A7" s="14" t="s">
        <v>6</v>
      </c>
      <c r="B7" s="2" t="s">
        <v>7</v>
      </c>
      <c r="C7" s="3">
        <v>43916</v>
      </c>
      <c r="D7" s="5">
        <v>600</v>
      </c>
      <c r="E7" s="7">
        <v>29.92</v>
      </c>
      <c r="F7" s="7">
        <f t="shared" si="0"/>
        <v>17952</v>
      </c>
      <c r="G7" s="7">
        <v>4847.24</v>
      </c>
      <c r="H7" s="5">
        <f t="shared" si="1"/>
        <v>22799.239999999998</v>
      </c>
    </row>
    <row r="8" spans="1:8" ht="15" customHeight="1" x14ac:dyDescent="0.25">
      <c r="A8" s="14" t="s">
        <v>8</v>
      </c>
      <c r="B8" s="2" t="s">
        <v>9</v>
      </c>
      <c r="C8" s="3">
        <v>43922</v>
      </c>
      <c r="D8" s="5">
        <v>50</v>
      </c>
      <c r="E8" s="7">
        <v>944.88</v>
      </c>
      <c r="F8" s="7">
        <f t="shared" si="0"/>
        <v>47244</v>
      </c>
      <c r="G8" s="7">
        <v>12755.91</v>
      </c>
      <c r="H8" s="5">
        <f t="shared" si="1"/>
        <v>59999.91</v>
      </c>
    </row>
    <row r="9" spans="1:8" ht="15" customHeight="1" x14ac:dyDescent="0.25">
      <c r="A9" s="14" t="s">
        <v>10</v>
      </c>
      <c r="B9" s="2" t="s">
        <v>3</v>
      </c>
      <c r="C9" s="3">
        <v>43924</v>
      </c>
      <c r="D9" s="5">
        <v>800</v>
      </c>
      <c r="E9" s="7">
        <v>437.31</v>
      </c>
      <c r="F9" s="7">
        <f t="shared" si="0"/>
        <v>349848</v>
      </c>
      <c r="G9" s="7">
        <v>94458.96</v>
      </c>
      <c r="H9" s="5">
        <f t="shared" si="1"/>
        <v>444306.96</v>
      </c>
    </row>
    <row r="10" spans="1:8" ht="15" customHeight="1" x14ac:dyDescent="0.25">
      <c r="A10" s="14" t="s">
        <v>11</v>
      </c>
      <c r="B10" s="2" t="s">
        <v>12</v>
      </c>
      <c r="C10" s="3">
        <v>43924</v>
      </c>
      <c r="D10" s="5">
        <v>100</v>
      </c>
      <c r="E10" s="7">
        <v>2802.64</v>
      </c>
      <c r="F10" s="7">
        <f t="shared" si="0"/>
        <v>280264</v>
      </c>
      <c r="G10" s="7">
        <v>75671.28</v>
      </c>
      <c r="H10" s="5">
        <f t="shared" si="1"/>
        <v>355935.28</v>
      </c>
    </row>
    <row r="11" spans="1:8" ht="15" customHeight="1" x14ac:dyDescent="0.25">
      <c r="A11" s="14" t="s">
        <v>13</v>
      </c>
      <c r="B11" s="2" t="s">
        <v>5</v>
      </c>
      <c r="C11" s="3">
        <v>43924</v>
      </c>
      <c r="D11" s="5">
        <v>5</v>
      </c>
      <c r="E11" s="7">
        <v>2802.64</v>
      </c>
      <c r="F11" s="7">
        <f t="shared" si="0"/>
        <v>14013.199999999999</v>
      </c>
      <c r="G11" s="7">
        <v>3783.56</v>
      </c>
      <c r="H11" s="5">
        <f t="shared" si="1"/>
        <v>17796.759999999998</v>
      </c>
    </row>
    <row r="12" spans="1:8" ht="15" customHeight="1" x14ac:dyDescent="0.25">
      <c r="A12" s="14" t="s">
        <v>14</v>
      </c>
      <c r="B12" s="2" t="s">
        <v>15</v>
      </c>
      <c r="C12" s="3">
        <v>43943</v>
      </c>
      <c r="D12" s="5">
        <v>300</v>
      </c>
      <c r="E12" s="7">
        <v>196.06</v>
      </c>
      <c r="F12" s="7">
        <f t="shared" si="0"/>
        <v>58818</v>
      </c>
      <c r="G12" s="7">
        <v>15881.1</v>
      </c>
      <c r="H12" s="5">
        <f t="shared" si="1"/>
        <v>74699.100000000006</v>
      </c>
    </row>
    <row r="13" spans="1:8" ht="15" customHeight="1" x14ac:dyDescent="0.25">
      <c r="A13" s="14" t="s">
        <v>16</v>
      </c>
      <c r="B13" s="2" t="s">
        <v>17</v>
      </c>
      <c r="C13" s="3">
        <v>43942</v>
      </c>
      <c r="D13" s="5">
        <v>6</v>
      </c>
      <c r="E13" s="7">
        <v>2149.61</v>
      </c>
      <c r="F13" s="7">
        <f t="shared" si="0"/>
        <v>12897.66</v>
      </c>
      <c r="G13" s="7">
        <v>3482.36</v>
      </c>
      <c r="H13" s="5">
        <f t="shared" si="1"/>
        <v>16380.02</v>
      </c>
    </row>
    <row r="14" spans="1:8" ht="15" customHeight="1" x14ac:dyDescent="0.25">
      <c r="A14" s="14" t="s">
        <v>18</v>
      </c>
      <c r="B14" s="2" t="s">
        <v>19</v>
      </c>
      <c r="C14" s="3">
        <v>43949</v>
      </c>
      <c r="D14" s="5">
        <v>400</v>
      </c>
      <c r="E14" s="7">
        <v>62.2</v>
      </c>
      <c r="F14" s="7">
        <f t="shared" si="0"/>
        <v>24880</v>
      </c>
      <c r="G14" s="7">
        <v>6718.11</v>
      </c>
      <c r="H14" s="5">
        <f t="shared" si="1"/>
        <v>31598.11</v>
      </c>
    </row>
    <row r="15" spans="1:8" ht="15" customHeight="1" x14ac:dyDescent="0.25">
      <c r="A15" s="14" t="s">
        <v>20</v>
      </c>
      <c r="B15" s="2" t="s">
        <v>21</v>
      </c>
      <c r="C15" s="3">
        <v>43949</v>
      </c>
      <c r="D15" s="5">
        <v>24</v>
      </c>
      <c r="E15" s="7">
        <v>2362</v>
      </c>
      <c r="F15" s="7">
        <f t="shared" si="0"/>
        <v>56688</v>
      </c>
      <c r="G15" s="7">
        <v>15306</v>
      </c>
      <c r="H15" s="5">
        <f t="shared" si="1"/>
        <v>71994</v>
      </c>
    </row>
    <row r="16" spans="1:8" ht="15" customHeight="1" x14ac:dyDescent="0.25">
      <c r="A16" s="14" t="s">
        <v>22</v>
      </c>
      <c r="B16" s="2" t="s">
        <v>9</v>
      </c>
      <c r="C16" s="3">
        <v>43949</v>
      </c>
      <c r="D16" s="5">
        <v>2</v>
      </c>
      <c r="E16" s="7">
        <v>582.67999999999995</v>
      </c>
      <c r="F16" s="7">
        <f t="shared" si="0"/>
        <v>1165.3599999999999</v>
      </c>
      <c r="G16" s="7">
        <v>315</v>
      </c>
      <c r="H16" s="5">
        <f t="shared" si="1"/>
        <v>1480.36</v>
      </c>
    </row>
    <row r="17" spans="1:8" ht="15" customHeight="1" x14ac:dyDescent="0.25">
      <c r="A17" s="14" t="s">
        <v>23</v>
      </c>
      <c r="B17" s="2" t="s">
        <v>9</v>
      </c>
      <c r="C17" s="3">
        <v>43949</v>
      </c>
      <c r="D17" s="5">
        <v>10</v>
      </c>
      <c r="E17" s="7">
        <v>511.81</v>
      </c>
      <c r="F17" s="7">
        <f t="shared" si="0"/>
        <v>5118.1000000000004</v>
      </c>
      <c r="G17" s="7">
        <v>1382</v>
      </c>
      <c r="H17" s="5">
        <f t="shared" si="1"/>
        <v>6500.1</v>
      </c>
    </row>
    <row r="18" spans="1:8" ht="15" customHeight="1" x14ac:dyDescent="0.25">
      <c r="A18" s="14" t="s">
        <v>24</v>
      </c>
      <c r="B18" s="2" t="s">
        <v>9</v>
      </c>
      <c r="C18" s="3">
        <v>43949</v>
      </c>
      <c r="D18" s="5">
        <v>10</v>
      </c>
      <c r="E18" s="7">
        <v>779.53</v>
      </c>
      <c r="F18" s="7">
        <f t="shared" si="0"/>
        <v>7795.2999999999993</v>
      </c>
      <c r="G18" s="7">
        <v>2105</v>
      </c>
      <c r="H18" s="5">
        <f t="shared" si="1"/>
        <v>9900.2999999999993</v>
      </c>
    </row>
    <row r="19" spans="1:8" ht="15" customHeight="1" x14ac:dyDescent="0.25">
      <c r="A19" s="14" t="s">
        <v>25</v>
      </c>
      <c r="B19" s="2" t="s">
        <v>26</v>
      </c>
      <c r="C19" s="3">
        <v>43949</v>
      </c>
      <c r="D19" s="5">
        <v>20</v>
      </c>
      <c r="E19" s="7">
        <v>400</v>
      </c>
      <c r="F19" s="7">
        <f t="shared" si="0"/>
        <v>8000</v>
      </c>
      <c r="G19" s="7">
        <v>0</v>
      </c>
      <c r="H19" s="5">
        <f t="shared" si="1"/>
        <v>8000</v>
      </c>
    </row>
    <row r="20" spans="1:8" ht="15" customHeight="1" x14ac:dyDescent="0.25">
      <c r="A20" s="14" t="s">
        <v>27</v>
      </c>
      <c r="B20" s="2" t="s">
        <v>28</v>
      </c>
      <c r="C20" s="3">
        <v>43949</v>
      </c>
      <c r="D20" s="5">
        <v>3</v>
      </c>
      <c r="E20" s="7">
        <v>3543</v>
      </c>
      <c r="F20" s="7">
        <f t="shared" si="0"/>
        <v>10629</v>
      </c>
      <c r="G20" s="7">
        <v>2870</v>
      </c>
      <c r="H20" s="5">
        <f t="shared" si="1"/>
        <v>13499</v>
      </c>
    </row>
    <row r="21" spans="1:8" ht="15" customHeight="1" x14ac:dyDescent="0.25">
      <c r="A21" s="14" t="s">
        <v>29</v>
      </c>
      <c r="B21" s="2" t="s">
        <v>30</v>
      </c>
      <c r="C21" s="3">
        <v>43949</v>
      </c>
      <c r="D21" s="5">
        <v>10</v>
      </c>
      <c r="E21" s="7">
        <v>276</v>
      </c>
      <c r="F21" s="7">
        <f t="shared" si="0"/>
        <v>2760</v>
      </c>
      <c r="G21" s="7">
        <v>745</v>
      </c>
      <c r="H21" s="5">
        <f t="shared" si="1"/>
        <v>3505</v>
      </c>
    </row>
    <row r="22" spans="1:8" ht="15" customHeight="1" x14ac:dyDescent="0.25">
      <c r="A22" s="14" t="s">
        <v>31</v>
      </c>
      <c r="B22" s="2" t="s">
        <v>32</v>
      </c>
      <c r="C22" s="3">
        <v>43949</v>
      </c>
      <c r="D22" s="5">
        <v>10</v>
      </c>
      <c r="E22" s="7">
        <v>1503.15</v>
      </c>
      <c r="F22" s="7">
        <f t="shared" si="0"/>
        <v>15031.5</v>
      </c>
      <c r="G22" s="7">
        <v>4058</v>
      </c>
      <c r="H22" s="5">
        <f t="shared" si="1"/>
        <v>19089.5</v>
      </c>
    </row>
    <row r="23" spans="1:8" ht="15" customHeight="1" x14ac:dyDescent="0.25">
      <c r="A23" s="14" t="s">
        <v>33</v>
      </c>
      <c r="B23" s="2" t="s">
        <v>34</v>
      </c>
      <c r="C23" s="3">
        <v>43909</v>
      </c>
      <c r="D23" s="5">
        <v>48</v>
      </c>
      <c r="E23" s="7">
        <v>3000</v>
      </c>
      <c r="F23" s="7">
        <f t="shared" si="0"/>
        <v>144000</v>
      </c>
      <c r="G23" s="7">
        <v>0</v>
      </c>
      <c r="H23" s="5">
        <f t="shared" si="1"/>
        <v>144000</v>
      </c>
    </row>
    <row r="24" spans="1:8" ht="15" customHeight="1" x14ac:dyDescent="0.25">
      <c r="A24" s="14" t="s">
        <v>35</v>
      </c>
      <c r="B24" s="2" t="s">
        <v>34</v>
      </c>
      <c r="C24" s="3">
        <v>43909</v>
      </c>
      <c r="D24" s="5">
        <v>24</v>
      </c>
      <c r="E24" s="7">
        <v>3000</v>
      </c>
      <c r="F24" s="7">
        <f t="shared" si="0"/>
        <v>72000</v>
      </c>
      <c r="G24" s="7">
        <v>0</v>
      </c>
      <c r="H24" s="5">
        <f t="shared" si="1"/>
        <v>72000</v>
      </c>
    </row>
    <row r="25" spans="1:8" ht="15" customHeight="1" x14ac:dyDescent="0.25">
      <c r="A25" s="14" t="s">
        <v>36</v>
      </c>
      <c r="B25" s="2" t="s">
        <v>37</v>
      </c>
      <c r="C25" s="3">
        <v>43950</v>
      </c>
      <c r="D25" s="5">
        <v>5</v>
      </c>
      <c r="E25" s="7">
        <v>1929.13</v>
      </c>
      <c r="F25" s="7">
        <f t="shared" si="0"/>
        <v>9645.6500000000015</v>
      </c>
      <c r="G25" s="7">
        <v>2817</v>
      </c>
      <c r="H25" s="5">
        <f t="shared" si="1"/>
        <v>12462.650000000001</v>
      </c>
    </row>
    <row r="26" spans="1:8" ht="15" customHeight="1" x14ac:dyDescent="0.25">
      <c r="A26" s="14" t="s">
        <v>65</v>
      </c>
      <c r="B26" s="2" t="s">
        <v>38</v>
      </c>
      <c r="C26" s="3">
        <v>43950</v>
      </c>
      <c r="D26" s="5">
        <v>50</v>
      </c>
      <c r="E26" s="7">
        <v>1022.84</v>
      </c>
      <c r="F26" s="7">
        <f t="shared" si="0"/>
        <v>51142</v>
      </c>
      <c r="G26" s="7">
        <v>13808</v>
      </c>
      <c r="H26" s="5">
        <f t="shared" si="1"/>
        <v>64950</v>
      </c>
    </row>
    <row r="27" spans="1:8" ht="15" customHeight="1" x14ac:dyDescent="0.25">
      <c r="A27" s="14" t="s">
        <v>66</v>
      </c>
      <c r="B27" s="2" t="s">
        <v>39</v>
      </c>
      <c r="C27" s="3">
        <v>43950</v>
      </c>
      <c r="D27" s="5">
        <v>3</v>
      </c>
      <c r="E27" s="7">
        <v>1732.28</v>
      </c>
      <c r="F27" s="7">
        <f t="shared" si="0"/>
        <v>5196.84</v>
      </c>
      <c r="G27" s="7">
        <v>1403.15</v>
      </c>
      <c r="H27" s="5">
        <f t="shared" si="1"/>
        <v>6599.99</v>
      </c>
    </row>
    <row r="28" spans="1:8" ht="15" customHeight="1" x14ac:dyDescent="0.25">
      <c r="A28" s="14" t="s">
        <v>67</v>
      </c>
      <c r="B28" s="2" t="s">
        <v>39</v>
      </c>
      <c r="C28" s="3">
        <v>43950</v>
      </c>
      <c r="D28" s="5">
        <v>2</v>
      </c>
      <c r="E28" s="7">
        <v>1732.28</v>
      </c>
      <c r="F28" s="7">
        <f t="shared" si="0"/>
        <v>3464.56</v>
      </c>
      <c r="G28" s="7">
        <v>935.43</v>
      </c>
      <c r="H28" s="5">
        <f t="shared" si="1"/>
        <v>4399.99</v>
      </c>
    </row>
    <row r="29" spans="1:8" ht="15" customHeight="1" x14ac:dyDescent="0.25">
      <c r="A29" s="14" t="s">
        <v>68</v>
      </c>
      <c r="B29" s="2" t="s">
        <v>40</v>
      </c>
      <c r="C29" s="3">
        <v>43950</v>
      </c>
      <c r="D29" s="5">
        <v>2</v>
      </c>
      <c r="E29" s="7">
        <v>3543.31</v>
      </c>
      <c r="F29" s="7">
        <f t="shared" si="0"/>
        <v>7086.62</v>
      </c>
      <c r="G29" s="7">
        <v>1913.39</v>
      </c>
      <c r="H29" s="5">
        <f t="shared" si="1"/>
        <v>9000.01</v>
      </c>
    </row>
    <row r="30" spans="1:8" ht="15" customHeight="1" x14ac:dyDescent="0.25">
      <c r="A30" s="14" t="s">
        <v>69</v>
      </c>
      <c r="B30" s="2" t="s">
        <v>41</v>
      </c>
      <c r="C30" s="3">
        <v>43950</v>
      </c>
      <c r="D30" s="5">
        <v>2</v>
      </c>
      <c r="E30" s="7">
        <v>3503.94</v>
      </c>
      <c r="F30" s="7">
        <f t="shared" si="0"/>
        <v>7007.88</v>
      </c>
      <c r="G30" s="7">
        <v>1892.13</v>
      </c>
      <c r="H30" s="5">
        <f t="shared" si="1"/>
        <v>8900.01</v>
      </c>
    </row>
    <row r="31" spans="1:8" ht="15" customHeight="1" x14ac:dyDescent="0.25">
      <c r="A31" s="14" t="s">
        <v>70</v>
      </c>
      <c r="B31" s="2" t="s">
        <v>42</v>
      </c>
      <c r="C31" s="3">
        <v>43950</v>
      </c>
      <c r="D31" s="5">
        <v>3</v>
      </c>
      <c r="E31" s="7">
        <v>181.1</v>
      </c>
      <c r="F31" s="7">
        <f t="shared" si="0"/>
        <v>543.29999999999995</v>
      </c>
      <c r="G31" s="7">
        <v>146.69</v>
      </c>
      <c r="H31" s="5">
        <f t="shared" si="1"/>
        <v>689.99</v>
      </c>
    </row>
    <row r="32" spans="1:8" ht="15" customHeight="1" x14ac:dyDescent="0.25">
      <c r="A32" s="14" t="s">
        <v>71</v>
      </c>
      <c r="B32" s="9" t="s">
        <v>59</v>
      </c>
      <c r="C32" s="29">
        <v>43970</v>
      </c>
      <c r="D32" s="6">
        <v>2</v>
      </c>
      <c r="E32" s="8">
        <v>39000</v>
      </c>
      <c r="F32" s="7">
        <f t="shared" si="0"/>
        <v>78000</v>
      </c>
      <c r="G32" s="7">
        <v>21060</v>
      </c>
      <c r="H32" s="5">
        <f t="shared" si="1"/>
        <v>99060</v>
      </c>
    </row>
    <row r="33" spans="1:8" ht="15" customHeight="1" x14ac:dyDescent="0.25">
      <c r="A33" s="14" t="s">
        <v>72</v>
      </c>
      <c r="B33" s="9" t="s">
        <v>60</v>
      </c>
      <c r="C33" s="29">
        <v>43970</v>
      </c>
      <c r="D33" s="6">
        <v>5</v>
      </c>
      <c r="E33" s="8">
        <v>3760</v>
      </c>
      <c r="F33" s="7">
        <f t="shared" si="0"/>
        <v>18800</v>
      </c>
      <c r="G33" s="7">
        <v>5076</v>
      </c>
      <c r="H33" s="5">
        <f t="shared" si="1"/>
        <v>23876</v>
      </c>
    </row>
    <row r="34" spans="1:8" ht="15" customHeight="1" x14ac:dyDescent="0.25">
      <c r="A34" s="14" t="s">
        <v>73</v>
      </c>
      <c r="B34" s="9" t="s">
        <v>61</v>
      </c>
      <c r="C34" s="29">
        <v>43970</v>
      </c>
      <c r="D34" s="6">
        <v>20</v>
      </c>
      <c r="E34" s="8">
        <v>268</v>
      </c>
      <c r="F34" s="7">
        <f t="shared" si="0"/>
        <v>5360</v>
      </c>
      <c r="G34" s="7">
        <v>1447</v>
      </c>
      <c r="H34" s="5">
        <f t="shared" si="1"/>
        <v>6807</v>
      </c>
    </row>
    <row r="35" spans="1:8" ht="15" customHeight="1" x14ac:dyDescent="0.25">
      <c r="A35" s="14" t="s">
        <v>82</v>
      </c>
      <c r="B35" s="9" t="s">
        <v>62</v>
      </c>
      <c r="C35" s="29">
        <v>43970</v>
      </c>
      <c r="D35" s="6">
        <v>20</v>
      </c>
      <c r="E35" s="8">
        <v>512</v>
      </c>
      <c r="F35" s="7">
        <f t="shared" si="0"/>
        <v>10240</v>
      </c>
      <c r="G35" s="7">
        <v>2765</v>
      </c>
      <c r="H35" s="5">
        <f t="shared" si="1"/>
        <v>13005</v>
      </c>
    </row>
    <row r="36" spans="1:8" ht="15" customHeight="1" x14ac:dyDescent="0.25">
      <c r="A36" s="14" t="s">
        <v>83</v>
      </c>
      <c r="B36" s="9" t="s">
        <v>63</v>
      </c>
      <c r="C36" s="29">
        <v>43970</v>
      </c>
      <c r="D36" s="6">
        <v>6</v>
      </c>
      <c r="E36" s="8">
        <v>2732</v>
      </c>
      <c r="F36" s="7">
        <f t="shared" si="0"/>
        <v>16392</v>
      </c>
      <c r="G36" s="7">
        <v>4426</v>
      </c>
      <c r="H36" s="5">
        <f t="shared" si="1"/>
        <v>20818</v>
      </c>
    </row>
    <row r="37" spans="1:8" ht="15" customHeight="1" x14ac:dyDescent="0.25">
      <c r="A37" s="14" t="s">
        <v>88</v>
      </c>
      <c r="B37" s="9" t="s">
        <v>54</v>
      </c>
      <c r="C37" s="29">
        <v>43970</v>
      </c>
      <c r="D37" s="6">
        <v>1</v>
      </c>
      <c r="E37" s="8">
        <v>3504</v>
      </c>
      <c r="F37" s="7">
        <f t="shared" si="0"/>
        <v>3504</v>
      </c>
      <c r="G37" s="7">
        <v>946</v>
      </c>
      <c r="H37" s="5">
        <f t="shared" si="1"/>
        <v>4450</v>
      </c>
    </row>
    <row r="38" spans="1:8" ht="15" customHeight="1" x14ac:dyDescent="0.25">
      <c r="A38" s="14" t="s">
        <v>89</v>
      </c>
      <c r="B38" s="20" t="s">
        <v>53</v>
      </c>
      <c r="C38" s="29">
        <v>43970</v>
      </c>
      <c r="D38" s="6">
        <v>50</v>
      </c>
      <c r="E38" s="8">
        <v>512.24</v>
      </c>
      <c r="F38" s="7">
        <f t="shared" si="0"/>
        <v>25612</v>
      </c>
      <c r="G38" s="7">
        <v>6900</v>
      </c>
      <c r="H38" s="5">
        <f t="shared" si="1"/>
        <v>32512</v>
      </c>
    </row>
    <row r="39" spans="1:8" ht="15" customHeight="1" x14ac:dyDescent="0.25">
      <c r="A39" s="14" t="s">
        <v>90</v>
      </c>
      <c r="B39" s="20" t="s">
        <v>52</v>
      </c>
      <c r="C39" s="29">
        <v>43970</v>
      </c>
      <c r="D39" s="6">
        <v>50</v>
      </c>
      <c r="E39" s="4">
        <v>268.35000000000002</v>
      </c>
      <c r="F39" s="7">
        <f t="shared" si="0"/>
        <v>13417.500000000002</v>
      </c>
      <c r="G39" s="7">
        <v>3600</v>
      </c>
      <c r="H39" s="5">
        <f t="shared" si="1"/>
        <v>17017.5</v>
      </c>
    </row>
    <row r="40" spans="1:8" ht="15" customHeight="1" x14ac:dyDescent="0.25">
      <c r="A40" s="14" t="s">
        <v>91</v>
      </c>
      <c r="B40" s="20" t="s">
        <v>55</v>
      </c>
      <c r="C40" s="29">
        <v>43970</v>
      </c>
      <c r="D40" s="6">
        <v>10</v>
      </c>
      <c r="E40" s="4">
        <v>181</v>
      </c>
      <c r="F40" s="7">
        <f t="shared" si="0"/>
        <v>1810</v>
      </c>
      <c r="G40" s="7">
        <v>490</v>
      </c>
      <c r="H40" s="5">
        <f t="shared" si="1"/>
        <v>2300</v>
      </c>
    </row>
    <row r="41" spans="1:8" ht="15" customHeight="1" x14ac:dyDescent="0.25">
      <c r="A41" s="14" t="s">
        <v>92</v>
      </c>
      <c r="B41" s="20" t="s">
        <v>56</v>
      </c>
      <c r="C41" s="29">
        <v>43970</v>
      </c>
      <c r="D41" s="6">
        <v>2</v>
      </c>
      <c r="E41" s="4">
        <v>5415</v>
      </c>
      <c r="F41" s="7">
        <f t="shared" si="0"/>
        <v>10830</v>
      </c>
      <c r="G41" s="7">
        <v>2924</v>
      </c>
      <c r="H41" s="5">
        <f t="shared" si="1"/>
        <v>13754</v>
      </c>
    </row>
    <row r="42" spans="1:8" ht="15" customHeight="1" x14ac:dyDescent="0.25">
      <c r="A42" s="14" t="s">
        <v>93</v>
      </c>
      <c r="B42" s="10" t="s">
        <v>57</v>
      </c>
      <c r="C42" s="29">
        <v>43970</v>
      </c>
      <c r="D42" s="11">
        <v>5</v>
      </c>
      <c r="E42" s="12">
        <v>760.1</v>
      </c>
      <c r="F42" s="13">
        <f t="shared" si="0"/>
        <v>3800.5</v>
      </c>
      <c r="G42" s="13">
        <v>1025</v>
      </c>
      <c r="H42" s="27">
        <f t="shared" si="1"/>
        <v>4825.5</v>
      </c>
    </row>
    <row r="43" spans="1:8" ht="15" customHeight="1" x14ac:dyDescent="0.25">
      <c r="A43" s="14" t="s">
        <v>94</v>
      </c>
      <c r="B43" s="9" t="s">
        <v>58</v>
      </c>
      <c r="C43" s="29">
        <v>43970</v>
      </c>
      <c r="D43" s="18">
        <v>4</v>
      </c>
      <c r="E43" s="9">
        <v>3327</v>
      </c>
      <c r="F43" s="19">
        <f t="shared" si="0"/>
        <v>13308</v>
      </c>
      <c r="G43" s="19">
        <v>3593</v>
      </c>
      <c r="H43" s="18">
        <f t="shared" si="1"/>
        <v>16901</v>
      </c>
    </row>
    <row r="44" spans="1:8" s="23" customFormat="1" ht="15" customHeight="1" x14ac:dyDescent="0.25">
      <c r="A44" s="14" t="s">
        <v>95</v>
      </c>
      <c r="B44" s="20" t="s">
        <v>53</v>
      </c>
      <c r="C44" s="28">
        <v>43958</v>
      </c>
      <c r="D44" s="21">
        <v>20</v>
      </c>
      <c r="E44" s="20">
        <v>512</v>
      </c>
      <c r="F44" s="22">
        <f t="shared" si="0"/>
        <v>10240</v>
      </c>
      <c r="G44" s="22">
        <v>2765</v>
      </c>
      <c r="H44" s="21">
        <f t="shared" si="1"/>
        <v>13005</v>
      </c>
    </row>
    <row r="45" spans="1:8" ht="15" customHeight="1" x14ac:dyDescent="0.25">
      <c r="A45" s="14" t="s">
        <v>96</v>
      </c>
      <c r="B45" s="9" t="s">
        <v>52</v>
      </c>
      <c r="C45" s="28">
        <v>43958</v>
      </c>
      <c r="D45" s="18">
        <v>1</v>
      </c>
      <c r="E45" s="9">
        <v>3142</v>
      </c>
      <c r="F45" s="19">
        <f t="shared" si="0"/>
        <v>3142</v>
      </c>
      <c r="G45" s="19">
        <v>848</v>
      </c>
      <c r="H45" s="18">
        <f t="shared" si="1"/>
        <v>3990</v>
      </c>
    </row>
    <row r="46" spans="1:8" s="23" customFormat="1" ht="15" customHeight="1" x14ac:dyDescent="0.25">
      <c r="A46" s="14" t="s">
        <v>97</v>
      </c>
      <c r="B46" s="20" t="s">
        <v>26</v>
      </c>
      <c r="C46" s="28">
        <v>43958</v>
      </c>
      <c r="D46" s="21">
        <v>28</v>
      </c>
      <c r="E46" s="20">
        <v>400</v>
      </c>
      <c r="F46" s="22">
        <f t="shared" si="0"/>
        <v>11200</v>
      </c>
      <c r="G46" s="22">
        <v>0</v>
      </c>
      <c r="H46" s="21">
        <f t="shared" si="1"/>
        <v>11200</v>
      </c>
    </row>
    <row r="47" spans="1:8" s="23" customFormat="1" ht="15" customHeight="1" x14ac:dyDescent="0.25">
      <c r="A47" s="14" t="s">
        <v>98</v>
      </c>
      <c r="B47" s="20" t="s">
        <v>53</v>
      </c>
      <c r="C47" s="28">
        <v>43958</v>
      </c>
      <c r="D47" s="21">
        <v>20</v>
      </c>
      <c r="E47" s="20">
        <v>512</v>
      </c>
      <c r="F47" s="22">
        <f t="shared" si="0"/>
        <v>10240</v>
      </c>
      <c r="G47" s="22">
        <v>2765</v>
      </c>
      <c r="H47" s="21">
        <f t="shared" si="1"/>
        <v>13005</v>
      </c>
    </row>
    <row r="48" spans="1:8" s="23" customFormat="1" ht="15" customHeight="1" x14ac:dyDescent="0.25">
      <c r="A48" s="14" t="s">
        <v>99</v>
      </c>
      <c r="B48" s="20" t="s">
        <v>74</v>
      </c>
      <c r="C48" s="28">
        <v>43958</v>
      </c>
      <c r="D48" s="21">
        <v>1</v>
      </c>
      <c r="E48" s="20">
        <v>3142</v>
      </c>
      <c r="F48" s="22">
        <f t="shared" si="0"/>
        <v>3142</v>
      </c>
      <c r="G48" s="22">
        <v>848</v>
      </c>
      <c r="H48" s="21">
        <f t="shared" si="1"/>
        <v>3990</v>
      </c>
    </row>
    <row r="49" spans="1:8" s="23" customFormat="1" ht="15" customHeight="1" x14ac:dyDescent="0.25">
      <c r="A49" s="14" t="s">
        <v>100</v>
      </c>
      <c r="B49" s="20" t="s">
        <v>75</v>
      </c>
      <c r="C49" s="28">
        <v>43958</v>
      </c>
      <c r="D49" s="21">
        <v>2</v>
      </c>
      <c r="E49" s="20">
        <v>5039</v>
      </c>
      <c r="F49" s="22">
        <f t="shared" si="0"/>
        <v>10078</v>
      </c>
      <c r="G49" s="22">
        <v>2722</v>
      </c>
      <c r="H49" s="21">
        <f t="shared" si="1"/>
        <v>12800</v>
      </c>
    </row>
    <row r="50" spans="1:8" s="23" customFormat="1" ht="15" customHeight="1" x14ac:dyDescent="0.25">
      <c r="A50" s="14" t="s">
        <v>101</v>
      </c>
      <c r="B50" s="20" t="s">
        <v>76</v>
      </c>
      <c r="C50" s="28">
        <v>43958</v>
      </c>
      <c r="D50" s="21">
        <v>1</v>
      </c>
      <c r="E50" s="20">
        <v>2677</v>
      </c>
      <c r="F50" s="22">
        <f t="shared" si="0"/>
        <v>2677</v>
      </c>
      <c r="G50" s="22">
        <v>723</v>
      </c>
      <c r="H50" s="21">
        <f t="shared" si="1"/>
        <v>3400</v>
      </c>
    </row>
    <row r="51" spans="1:8" s="23" customFormat="1" ht="15" customHeight="1" x14ac:dyDescent="0.25">
      <c r="A51" s="14" t="s">
        <v>102</v>
      </c>
      <c r="B51" s="20" t="s">
        <v>76</v>
      </c>
      <c r="C51" s="28">
        <v>43958</v>
      </c>
      <c r="D51" s="21">
        <v>1</v>
      </c>
      <c r="E51" s="20">
        <v>3346</v>
      </c>
      <c r="F51" s="22">
        <f t="shared" si="0"/>
        <v>3346</v>
      </c>
      <c r="G51" s="22">
        <v>904</v>
      </c>
      <c r="H51" s="21">
        <f t="shared" si="1"/>
        <v>4250</v>
      </c>
    </row>
    <row r="52" spans="1:8" s="23" customFormat="1" ht="15" customHeight="1" x14ac:dyDescent="0.25">
      <c r="A52" s="14" t="s">
        <v>103</v>
      </c>
      <c r="B52" s="24" t="s">
        <v>77</v>
      </c>
      <c r="C52" s="28">
        <v>43958</v>
      </c>
      <c r="D52" s="25">
        <v>1</v>
      </c>
      <c r="E52" s="24">
        <v>3858</v>
      </c>
      <c r="F52" s="22">
        <f t="shared" si="0"/>
        <v>3858</v>
      </c>
      <c r="G52" s="26">
        <v>1042</v>
      </c>
      <c r="H52" s="21">
        <f t="shared" si="1"/>
        <v>4900</v>
      </c>
    </row>
    <row r="53" spans="1:8" s="23" customFormat="1" ht="15" customHeight="1" x14ac:dyDescent="0.25">
      <c r="A53" s="14" t="s">
        <v>104</v>
      </c>
      <c r="B53" s="24" t="s">
        <v>78</v>
      </c>
      <c r="C53" s="28">
        <v>43958</v>
      </c>
      <c r="D53" s="25">
        <v>100</v>
      </c>
      <c r="E53" s="24">
        <v>12</v>
      </c>
      <c r="F53" s="22">
        <f t="shared" si="0"/>
        <v>1200</v>
      </c>
      <c r="G53" s="26">
        <v>324</v>
      </c>
      <c r="H53" s="21">
        <f t="shared" si="1"/>
        <v>1524</v>
      </c>
    </row>
    <row r="54" spans="1:8" s="23" customFormat="1" ht="15" customHeight="1" x14ac:dyDescent="0.25">
      <c r="A54" s="14" t="s">
        <v>105</v>
      </c>
      <c r="B54" s="24" t="s">
        <v>79</v>
      </c>
      <c r="C54" s="28">
        <v>43958</v>
      </c>
      <c r="D54" s="25">
        <v>3</v>
      </c>
      <c r="E54" s="24">
        <v>3544</v>
      </c>
      <c r="F54" s="22">
        <f t="shared" si="0"/>
        <v>10632</v>
      </c>
      <c r="G54" s="26">
        <v>2871</v>
      </c>
      <c r="H54" s="21">
        <f t="shared" si="1"/>
        <v>13503</v>
      </c>
    </row>
    <row r="55" spans="1:8" s="23" customFormat="1" ht="15" customHeight="1" x14ac:dyDescent="0.25">
      <c r="A55" s="14" t="s">
        <v>106</v>
      </c>
      <c r="B55" s="24" t="s">
        <v>80</v>
      </c>
      <c r="C55" s="28">
        <v>43958</v>
      </c>
      <c r="D55" s="25">
        <v>4</v>
      </c>
      <c r="E55" s="24">
        <v>4252</v>
      </c>
      <c r="F55" s="22">
        <f t="shared" si="0"/>
        <v>17008</v>
      </c>
      <c r="G55" s="26">
        <v>4592</v>
      </c>
      <c r="H55" s="21">
        <f t="shared" si="1"/>
        <v>21600</v>
      </c>
    </row>
    <row r="56" spans="1:8" s="23" customFormat="1" ht="15" customHeight="1" x14ac:dyDescent="0.25">
      <c r="A56" s="14" t="s">
        <v>107</v>
      </c>
      <c r="B56" s="24" t="s">
        <v>79</v>
      </c>
      <c r="C56" s="28">
        <v>43958</v>
      </c>
      <c r="D56" s="25">
        <v>1</v>
      </c>
      <c r="E56" s="24">
        <v>4094</v>
      </c>
      <c r="F56" s="22">
        <f t="shared" si="0"/>
        <v>4094</v>
      </c>
      <c r="G56" s="26">
        <v>1105</v>
      </c>
      <c r="H56" s="21">
        <f>F56+G56</f>
        <v>5199</v>
      </c>
    </row>
    <row r="57" spans="1:8" s="23" customFormat="1" ht="15" customHeight="1" x14ac:dyDescent="0.25">
      <c r="A57" s="14" t="s">
        <v>108</v>
      </c>
      <c r="B57" s="31" t="s">
        <v>81</v>
      </c>
      <c r="C57" s="32">
        <v>43943</v>
      </c>
      <c r="D57" s="33">
        <v>300</v>
      </c>
      <c r="E57" s="31">
        <v>196.06</v>
      </c>
      <c r="F57" s="34">
        <v>58819</v>
      </c>
      <c r="G57" s="35">
        <v>15881</v>
      </c>
      <c r="H57" s="36">
        <v>74700</v>
      </c>
    </row>
    <row r="58" spans="1:8" s="23" customFormat="1" ht="15" customHeight="1" x14ac:dyDescent="0.25">
      <c r="A58" s="14" t="s">
        <v>109</v>
      </c>
      <c r="B58" s="20" t="s">
        <v>118</v>
      </c>
      <c r="C58" s="28">
        <v>43964</v>
      </c>
      <c r="D58" s="21">
        <v>1</v>
      </c>
      <c r="E58" s="20">
        <v>35325</v>
      </c>
      <c r="F58" s="22">
        <v>35325</v>
      </c>
      <c r="G58" s="22">
        <v>0</v>
      </c>
      <c r="H58" s="21">
        <v>35325</v>
      </c>
    </row>
    <row r="59" spans="1:8" s="23" customFormat="1" ht="15" customHeight="1" x14ac:dyDescent="0.25">
      <c r="A59" s="14" t="s">
        <v>110</v>
      </c>
      <c r="B59" s="20" t="s">
        <v>84</v>
      </c>
      <c r="C59" s="28">
        <v>44001</v>
      </c>
      <c r="D59" s="21">
        <v>2</v>
      </c>
      <c r="E59" s="20">
        <v>1761</v>
      </c>
      <c r="F59" s="22">
        <f t="shared" ref="F59:F64" si="2">D59*E59</f>
        <v>3522</v>
      </c>
      <c r="G59" s="22">
        <v>952</v>
      </c>
      <c r="H59" s="21">
        <f>F59+G59</f>
        <v>4474</v>
      </c>
    </row>
    <row r="60" spans="1:8" s="23" customFormat="1" ht="15" customHeight="1" x14ac:dyDescent="0.25">
      <c r="A60" s="14" t="s">
        <v>111</v>
      </c>
      <c r="B60" s="20" t="s">
        <v>85</v>
      </c>
      <c r="C60" s="28">
        <v>44001</v>
      </c>
      <c r="D60" s="21">
        <v>2</v>
      </c>
      <c r="E60" s="20">
        <v>2263</v>
      </c>
      <c r="F60" s="22">
        <f t="shared" si="2"/>
        <v>4526</v>
      </c>
      <c r="G60" s="22">
        <v>1223</v>
      </c>
      <c r="H60" s="21">
        <f>F60+G60</f>
        <v>5749</v>
      </c>
    </row>
    <row r="61" spans="1:8" s="23" customFormat="1" ht="15" customHeight="1" x14ac:dyDescent="0.25">
      <c r="A61" s="14" t="s">
        <v>112</v>
      </c>
      <c r="B61" s="20" t="s">
        <v>84</v>
      </c>
      <c r="C61" s="28">
        <v>43987</v>
      </c>
      <c r="D61" s="21">
        <v>1</v>
      </c>
      <c r="E61" s="20">
        <v>1761</v>
      </c>
      <c r="F61" s="22">
        <f t="shared" si="2"/>
        <v>1761</v>
      </c>
      <c r="G61" s="22">
        <f>F61*0.27</f>
        <v>475.47</v>
      </c>
      <c r="H61" s="21">
        <f>F61+G61</f>
        <v>2236.4700000000003</v>
      </c>
    </row>
    <row r="62" spans="1:8" s="23" customFormat="1" ht="15" customHeight="1" x14ac:dyDescent="0.25">
      <c r="A62" s="14" t="s">
        <v>113</v>
      </c>
      <c r="B62" s="20" t="s">
        <v>15</v>
      </c>
      <c r="C62" s="28">
        <v>43987</v>
      </c>
      <c r="D62" s="21">
        <v>250</v>
      </c>
      <c r="E62" s="20">
        <v>117.32</v>
      </c>
      <c r="F62" s="22">
        <f t="shared" si="2"/>
        <v>29330</v>
      </c>
      <c r="G62" s="22">
        <f>F62*0.27</f>
        <v>7919.1</v>
      </c>
      <c r="H62" s="21">
        <f>F62+G62</f>
        <v>37249.1</v>
      </c>
    </row>
    <row r="63" spans="1:8" s="23" customFormat="1" ht="15" customHeight="1" x14ac:dyDescent="0.25">
      <c r="A63" s="14" t="s">
        <v>114</v>
      </c>
      <c r="B63" s="20" t="s">
        <v>87</v>
      </c>
      <c r="C63" s="28">
        <v>43987</v>
      </c>
      <c r="D63" s="21">
        <v>200</v>
      </c>
      <c r="E63" s="20">
        <v>64.569999999999993</v>
      </c>
      <c r="F63" s="22">
        <f t="shared" si="2"/>
        <v>12913.999999999998</v>
      </c>
      <c r="G63" s="22">
        <f t="shared" ref="G63:G64" si="3">F63*0.27</f>
        <v>3486.7799999999997</v>
      </c>
      <c r="H63" s="21">
        <f t="shared" ref="H63:H64" si="4">F63+G63</f>
        <v>16400.78</v>
      </c>
    </row>
    <row r="64" spans="1:8" s="23" customFormat="1" ht="15" customHeight="1" x14ac:dyDescent="0.25">
      <c r="A64" s="14" t="s">
        <v>115</v>
      </c>
      <c r="B64" s="20" t="s">
        <v>86</v>
      </c>
      <c r="C64" s="28">
        <v>43987</v>
      </c>
      <c r="D64" s="21">
        <v>100</v>
      </c>
      <c r="E64" s="20">
        <v>64.569999999999993</v>
      </c>
      <c r="F64" s="22">
        <f t="shared" si="2"/>
        <v>6456.9999999999991</v>
      </c>
      <c r="G64" s="22">
        <f t="shared" si="3"/>
        <v>1743.3899999999999</v>
      </c>
      <c r="H64" s="21">
        <f t="shared" si="4"/>
        <v>8200.39</v>
      </c>
    </row>
    <row r="65" spans="1:8" s="23" customFormat="1" ht="15" customHeight="1" x14ac:dyDescent="0.25">
      <c r="A65" s="14" t="s">
        <v>116</v>
      </c>
      <c r="B65" s="20" t="s">
        <v>118</v>
      </c>
      <c r="C65" s="28">
        <v>43984</v>
      </c>
      <c r="D65" s="25">
        <v>1</v>
      </c>
      <c r="E65" s="24">
        <v>29359</v>
      </c>
      <c r="F65" s="26">
        <v>29359</v>
      </c>
      <c r="G65" s="26">
        <v>0</v>
      </c>
      <c r="H65" s="25">
        <v>29359</v>
      </c>
    </row>
    <row r="66" spans="1:8" s="23" customFormat="1" ht="15" customHeight="1" x14ac:dyDescent="0.25">
      <c r="A66" s="41" t="s">
        <v>117</v>
      </c>
      <c r="B66" s="20" t="s">
        <v>120</v>
      </c>
      <c r="C66" s="28"/>
      <c r="D66" s="25">
        <v>3</v>
      </c>
      <c r="E66" s="24">
        <v>22046</v>
      </c>
      <c r="F66" s="26">
        <v>66138</v>
      </c>
      <c r="G66" s="26">
        <v>17857</v>
      </c>
      <c r="H66" s="25">
        <v>83995</v>
      </c>
    </row>
    <row r="67" spans="1:8" ht="15" customHeight="1" x14ac:dyDescent="0.25">
      <c r="A67" s="30" t="s">
        <v>43</v>
      </c>
      <c r="B67" s="42"/>
      <c r="C67" s="42"/>
      <c r="D67" s="37"/>
      <c r="E67" s="37"/>
      <c r="F67" s="38">
        <f>SUM(F3:F66)</f>
        <v>2760098.7699999996</v>
      </c>
      <c r="G67" s="38">
        <f>SUM(G3:G66)</f>
        <v>664437.02</v>
      </c>
      <c r="H67" s="38">
        <f>SUM(H3:H66)</f>
        <v>3424535.79</v>
      </c>
    </row>
    <row r="68" spans="1:8" x14ac:dyDescent="0.25">
      <c r="F68" s="1"/>
    </row>
  </sheetData>
  <mergeCells count="1">
    <mergeCell ref="B67:C67"/>
  </mergeCells>
  <phoneticPr fontId="1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Pénzügy2</cp:lastModifiedBy>
  <cp:lastPrinted>2020-06-22T07:43:17Z</cp:lastPrinted>
  <dcterms:created xsi:type="dcterms:W3CDTF">2020-04-29T11:01:33Z</dcterms:created>
  <dcterms:modified xsi:type="dcterms:W3CDTF">2020-06-22T08:43:35Z</dcterms:modified>
</cp:coreProperties>
</file>