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stulet\előterjesztések\2021\2021.01.01-től rendkívüli jogrendben készült előterjesztések és döntések\2021.02.05\KÉSZ!23.sz.et.KÖH megállapodás mód\"/>
    </mc:Choice>
  </mc:AlternateContent>
  <bookViews>
    <workbookView xWindow="0" yWindow="0" windowWidth="28800" windowHeight="12030" activeTab="1"/>
  </bookViews>
  <sheets>
    <sheet name="2.mell.Kiadások" sheetId="8" r:id="rId1"/>
    <sheet name="1.mell.Bevételek" sheetId="5" r:id="rId2"/>
  </sheets>
  <definedNames>
    <definedName name="_xlnm.Print_Area" localSheetId="1">'1.mell.Bevételek'!$A$1:$N$19</definedName>
    <definedName name="_xlnm.Print_Area" localSheetId="0">'2.mell.Kiadások'!$A$1:$S$20</definedName>
  </definedNames>
  <calcPr calcId="162913"/>
</workbook>
</file>

<file path=xl/calcChain.xml><?xml version="1.0" encoding="utf-8"?>
<calcChain xmlns="http://schemas.openxmlformats.org/spreadsheetml/2006/main">
  <c r="K2" i="5" l="1"/>
  <c r="K17" i="5" s="1"/>
  <c r="P3" i="8"/>
  <c r="P4" i="8"/>
  <c r="P5" i="8"/>
  <c r="P6" i="8"/>
  <c r="P7" i="8"/>
  <c r="P9" i="8"/>
  <c r="P2" i="8"/>
  <c r="P10" i="8" l="1"/>
  <c r="N4" i="5"/>
  <c r="F14" i="8"/>
  <c r="M9" i="8"/>
  <c r="N9" i="8"/>
  <c r="O9" i="8"/>
  <c r="Q9" i="8"/>
  <c r="R9" i="8"/>
  <c r="F16" i="8"/>
  <c r="S9" i="8" l="1"/>
  <c r="O16" i="8"/>
  <c r="N16" i="8"/>
  <c r="M16" i="8"/>
  <c r="N5" i="5" l="1"/>
  <c r="N6" i="5"/>
  <c r="N7" i="5"/>
  <c r="N8" i="5"/>
  <c r="N9" i="5"/>
  <c r="N10" i="5"/>
  <c r="N11" i="5"/>
  <c r="J3" i="5"/>
  <c r="I3" i="5"/>
  <c r="N3" i="5" l="1"/>
  <c r="J2" i="5"/>
  <c r="J17" i="5" s="1"/>
  <c r="I2" i="5"/>
  <c r="H2" i="5"/>
  <c r="H17" i="5" s="1"/>
  <c r="S17" i="8"/>
  <c r="R7" i="8"/>
  <c r="Q7" i="8"/>
  <c r="O7" i="8"/>
  <c r="N7" i="8"/>
  <c r="M7" i="8"/>
  <c r="R6" i="8"/>
  <c r="Q6" i="8"/>
  <c r="O6" i="8"/>
  <c r="N6" i="8"/>
  <c r="M6" i="8"/>
  <c r="R5" i="8"/>
  <c r="Q5" i="8"/>
  <c r="O5" i="8"/>
  <c r="N5" i="8"/>
  <c r="M5" i="8"/>
  <c r="R4" i="8"/>
  <c r="Q4" i="8"/>
  <c r="O4" i="8"/>
  <c r="N4" i="8"/>
  <c r="M4" i="8"/>
  <c r="R3" i="8"/>
  <c r="Q3" i="8"/>
  <c r="O3" i="8"/>
  <c r="N3" i="8"/>
  <c r="M3" i="8"/>
  <c r="R2" i="8"/>
  <c r="Q2" i="8"/>
  <c r="O2" i="8"/>
  <c r="N2" i="8"/>
  <c r="M2" i="8"/>
  <c r="E19" i="8"/>
  <c r="F13" i="8"/>
  <c r="O13" i="8" s="1"/>
  <c r="S13" i="8" s="1"/>
  <c r="N14" i="8"/>
  <c r="S14" i="8" s="1"/>
  <c r="M15" i="8"/>
  <c r="S15" i="8" s="1"/>
  <c r="F17" i="8"/>
  <c r="F18" i="8"/>
  <c r="F12" i="8"/>
  <c r="F3" i="8"/>
  <c r="F5" i="8"/>
  <c r="F6" i="8"/>
  <c r="F9" i="8"/>
  <c r="F2" i="8"/>
  <c r="F7" i="8"/>
  <c r="B19" i="8"/>
  <c r="F4" i="8"/>
  <c r="S2" i="8" l="1"/>
  <c r="S6" i="8"/>
  <c r="N10" i="8"/>
  <c r="S3" i="8"/>
  <c r="S4" i="8"/>
  <c r="S7" i="8"/>
  <c r="S5" i="8"/>
  <c r="Q10" i="8"/>
  <c r="R10" i="8"/>
  <c r="O10" i="8"/>
  <c r="M10" i="8"/>
  <c r="F10" i="8"/>
  <c r="N2" i="5"/>
  <c r="P11" i="8"/>
  <c r="P19" i="8" s="1"/>
  <c r="K23" i="5" s="1"/>
  <c r="S10" i="8" l="1"/>
  <c r="N11" i="8"/>
  <c r="N19" i="8" s="1"/>
  <c r="C19" i="8"/>
  <c r="F11" i="8"/>
  <c r="R11" i="8"/>
  <c r="R19" i="8" s="1"/>
  <c r="M11" i="8"/>
  <c r="Q11" i="8"/>
  <c r="Q19" i="8" s="1"/>
  <c r="O11" i="8"/>
  <c r="O19" i="8" s="1"/>
  <c r="M17" i="5" l="1"/>
  <c r="J23" i="5"/>
  <c r="S11" i="8"/>
  <c r="N15" i="5" l="1"/>
  <c r="N17" i="5" s="1"/>
  <c r="M23" i="5"/>
  <c r="L17" i="5"/>
  <c r="L23" i="5" l="1"/>
  <c r="L25" i="5"/>
  <c r="J25" i="5"/>
  <c r="M25" i="5"/>
  <c r="I17" i="5" l="1"/>
  <c r="I23" i="5" l="1"/>
  <c r="I25" i="5"/>
  <c r="H25" i="5"/>
  <c r="S16" i="8"/>
  <c r="M19" i="8"/>
  <c r="S19" i="8" s="1"/>
  <c r="P21" i="8" s="1"/>
  <c r="H23" i="5" l="1"/>
  <c r="O21" i="8"/>
  <c r="N21" i="8"/>
  <c r="R21" i="8"/>
  <c r="Q21" i="8"/>
  <c r="M21" i="8"/>
  <c r="K25" i="5" l="1"/>
  <c r="N25" i="5" s="1"/>
  <c r="S21" i="8"/>
</calcChain>
</file>

<file path=xl/sharedStrings.xml><?xml version="1.0" encoding="utf-8"?>
<sst xmlns="http://schemas.openxmlformats.org/spreadsheetml/2006/main" count="68" uniqueCount="62">
  <si>
    <t>Összesen</t>
  </si>
  <si>
    <t>Bátaszék</t>
  </si>
  <si>
    <t>Alsónyék</t>
  </si>
  <si>
    <t>Alsónána</t>
  </si>
  <si>
    <t>Bátaszék arányszám</t>
  </si>
  <si>
    <t>Alsónyék arányszám</t>
  </si>
  <si>
    <t>Alsónána arányszám</t>
  </si>
  <si>
    <t>Összesen:</t>
  </si>
  <si>
    <t>Bevételekmegnevezése</t>
  </si>
  <si>
    <t>Szolgáltatások ellenértéke</t>
  </si>
  <si>
    <t>Közvetített szolgáltatások értéke</t>
  </si>
  <si>
    <t>Kiszámlázott általános forgalmi adó</t>
  </si>
  <si>
    <t>Bevétel mindösszesen:</t>
  </si>
  <si>
    <t>Kiadások megnevezése</t>
  </si>
  <si>
    <t>MOB arányszám</t>
  </si>
  <si>
    <t>ESZGY arányszám</t>
  </si>
  <si>
    <t>MOB</t>
  </si>
  <si>
    <t>ESZGY</t>
  </si>
  <si>
    <t>Készletértékesítés ellenértéke</t>
  </si>
  <si>
    <t>Közhatalmi bevételek</t>
  </si>
  <si>
    <t>Felújítások</t>
  </si>
  <si>
    <t>Járulékok</t>
  </si>
  <si>
    <t>Megbízási díjak</t>
  </si>
  <si>
    <t>Előző évi maradvány</t>
  </si>
  <si>
    <t>Egyéb bevétel</t>
  </si>
  <si>
    <t>Beruházás, eszközbeszerzés</t>
  </si>
  <si>
    <t>ÁFA visszatérülés</t>
  </si>
  <si>
    <t>Kamat</t>
  </si>
  <si>
    <t>KÖH munkaszervezetre átvett önkormányzatoktól</t>
  </si>
  <si>
    <t>Elszámolási különbözet</t>
  </si>
  <si>
    <t>Egyéb költségtérítés</t>
  </si>
  <si>
    <t>KÖH munkaszervezetre átvett hozzájárulás társulásoktól</t>
  </si>
  <si>
    <t>Bátaszék által folyósított imtézményfinanszírozás</t>
  </si>
  <si>
    <t>Kiadások mindösszesen:</t>
  </si>
  <si>
    <t>Kiküldetés</t>
  </si>
  <si>
    <t>Béren kívüli juttatások</t>
  </si>
  <si>
    <t>Munkaadókat terhelő járulékok</t>
  </si>
  <si>
    <t>Személyi juttatások összesen:</t>
  </si>
  <si>
    <t>Személyi jellegű juttatás</t>
  </si>
  <si>
    <t>Dologi kiadás</t>
  </si>
  <si>
    <t>Felhalmozási kiadások</t>
  </si>
  <si>
    <t>Bátaszék Város Hivatala fentartási és egyéb dologi kiadásai</t>
  </si>
  <si>
    <t xml:space="preserve">Felosztható dologi kiadások </t>
  </si>
  <si>
    <t>Céltartalék maradványból</t>
  </si>
  <si>
    <t>KÖH alkalamazottainak illetménye, egyéb személyi jellegű kiadásai</t>
  </si>
  <si>
    <t>Választásra  átvett támogatás</t>
  </si>
  <si>
    <t>Egyéb bér</t>
  </si>
  <si>
    <t>Céljuttatások</t>
  </si>
  <si>
    <t>Sárpilis arányszáma</t>
  </si>
  <si>
    <t>Sárpilis</t>
  </si>
  <si>
    <t xml:space="preserve">MOB </t>
  </si>
  <si>
    <t xml:space="preserve">ESZGY </t>
  </si>
  <si>
    <t>Beszámítás miatti hozzájárulás 10%-os kedvezménye (Alsónána, Alsónyék, Sárpilis települések között megosztva lakosságszám arányában)</t>
  </si>
  <si>
    <t>Jutalom</t>
  </si>
  <si>
    <t>Állami támogatás (a finanszírozott létszám települések közötti felosztása)</t>
  </si>
  <si>
    <t>A költségvetési törvény szerint finanszírozott és a telepüsekre meghatározott létszám különbözete</t>
  </si>
  <si>
    <t>A költségvetési törvény szerint finanszírozott létszám</t>
  </si>
  <si>
    <t>Finanszírozás összesen forintban</t>
  </si>
  <si>
    <t>Alsónyékre osztott létszám</t>
  </si>
  <si>
    <t>Alsónánára osztott létszám</t>
  </si>
  <si>
    <t>Sárpilisre osztott létszám</t>
  </si>
  <si>
    <t>Bátaszékre osztott létszám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</si>
</sst>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b/>
      <strike/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0" borderId="1" xfId="0" applyFont="1" applyBorder="1"/>
    <xf numFmtId="3" fontId="4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6" fillId="2" borderId="1" xfId="0" applyFont="1" applyFill="1" applyBorder="1"/>
    <xf numFmtId="3" fontId="6" fillId="0" borderId="1" xfId="0" applyNumberFormat="1" applyFont="1" applyFill="1" applyBorder="1"/>
    <xf numFmtId="0" fontId="6" fillId="0" borderId="1" xfId="0" applyFont="1" applyBorder="1" applyAlignment="1">
      <alignment wrapText="1"/>
    </xf>
    <xf numFmtId="0" fontId="7" fillId="2" borderId="1" xfId="0" applyFont="1" applyFill="1" applyBorder="1"/>
    <xf numFmtId="0" fontId="5" fillId="5" borderId="1" xfId="0" applyFont="1" applyFill="1" applyBorder="1"/>
    <xf numFmtId="0" fontId="7" fillId="6" borderId="1" xfId="0" applyFont="1" applyFill="1" applyBorder="1"/>
    <xf numFmtId="3" fontId="7" fillId="6" borderId="1" xfId="0" applyNumberFormat="1" applyFont="1" applyFill="1" applyBorder="1"/>
    <xf numFmtId="0" fontId="0" fillId="6" borderId="1" xfId="0" applyFill="1" applyBorder="1" applyAlignment="1">
      <alignment wrapText="1"/>
    </xf>
    <xf numFmtId="0" fontId="9" fillId="0" borderId="1" xfId="1" applyFont="1" applyFill="1" applyBorder="1" applyAlignment="1" applyProtection="1">
      <alignment vertical="center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/>
    <xf numFmtId="0" fontId="0" fillId="6" borderId="1" xfId="0" applyFill="1" applyBorder="1"/>
    <xf numFmtId="0" fontId="7" fillId="4" borderId="1" xfId="0" applyFont="1" applyFill="1" applyBorder="1"/>
    <xf numFmtId="0" fontId="11" fillId="4" borderId="1" xfId="0" applyFont="1" applyFill="1" applyBorder="1"/>
    <xf numFmtId="0" fontId="0" fillId="2" borderId="1" xfId="0" applyFill="1" applyBorder="1" applyAlignment="1">
      <alignment wrapText="1"/>
    </xf>
    <xf numFmtId="3" fontId="4" fillId="0" borderId="1" xfId="0" applyNumberFormat="1" applyFont="1" applyFill="1" applyBorder="1"/>
    <xf numFmtId="3" fontId="5" fillId="5" borderId="1" xfId="0" applyNumberFormat="1" applyFont="1" applyFill="1" applyBorder="1"/>
    <xf numFmtId="3" fontId="4" fillId="2" borderId="1" xfId="0" applyNumberFormat="1" applyFont="1" applyFill="1" applyBorder="1"/>
    <xf numFmtId="3" fontId="5" fillId="2" borderId="1" xfId="0" applyNumberFormat="1" applyFont="1" applyFill="1" applyBorder="1"/>
    <xf numFmtId="3" fontId="7" fillId="0" borderId="1" xfId="0" applyNumberFormat="1" applyFont="1" applyBorder="1"/>
    <xf numFmtId="3" fontId="6" fillId="2" borderId="1" xfId="0" applyNumberFormat="1" applyFont="1" applyFill="1" applyBorder="1"/>
    <xf numFmtId="3" fontId="7" fillId="5" borderId="1" xfId="0" applyNumberFormat="1" applyFont="1" applyFill="1" applyBorder="1"/>
    <xf numFmtId="0" fontId="7" fillId="6" borderId="1" xfId="0" applyFont="1" applyFill="1" applyBorder="1" applyAlignment="1">
      <alignment wrapText="1"/>
    </xf>
    <xf numFmtId="3" fontId="7" fillId="0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11" fillId="2" borderId="1" xfId="0" applyFont="1" applyFill="1" applyBorder="1"/>
    <xf numFmtId="3" fontId="7" fillId="2" borderId="1" xfId="0" applyNumberFormat="1" applyFont="1" applyFill="1" applyBorder="1"/>
    <xf numFmtId="0" fontId="1" fillId="0" borderId="1" xfId="0" applyFont="1" applyBorder="1"/>
    <xf numFmtId="0" fontId="8" fillId="0" borderId="1" xfId="0" applyFont="1" applyBorder="1" applyAlignment="1">
      <alignment horizontal="left" wrapText="1"/>
    </xf>
    <xf numFmtId="3" fontId="7" fillId="4" borderId="1" xfId="0" applyNumberFormat="1" applyFont="1" applyFill="1" applyBorder="1"/>
    <xf numFmtId="0" fontId="7" fillId="3" borderId="1" xfId="0" applyFont="1" applyFill="1" applyBorder="1"/>
    <xf numFmtId="10" fontId="7" fillId="2" borderId="1" xfId="0" applyNumberFormat="1" applyFont="1" applyFill="1" applyBorder="1"/>
    <xf numFmtId="0" fontId="8" fillId="6" borderId="1" xfId="0" applyFont="1" applyFill="1" applyBorder="1" applyAlignment="1">
      <alignment horizontal="left"/>
    </xf>
    <xf numFmtId="3" fontId="6" fillId="6" borderId="1" xfId="0" applyNumberFormat="1" applyFont="1" applyFill="1" applyBorder="1"/>
    <xf numFmtId="4" fontId="6" fillId="6" borderId="1" xfId="0" applyNumberFormat="1" applyFont="1" applyFill="1" applyBorder="1"/>
    <xf numFmtId="0" fontId="8" fillId="5" borderId="1" xfId="0" applyFont="1" applyFill="1" applyBorder="1" applyAlignment="1">
      <alignment horizontal="left"/>
    </xf>
    <xf numFmtId="0" fontId="6" fillId="5" borderId="1" xfId="0" applyFont="1" applyFill="1" applyBorder="1"/>
    <xf numFmtId="3" fontId="6" fillId="5" borderId="1" xfId="0" applyNumberFormat="1" applyFont="1" applyFill="1" applyBorder="1"/>
    <xf numFmtId="4" fontId="6" fillId="5" borderId="1" xfId="0" applyNumberFormat="1" applyFont="1" applyFill="1" applyBorder="1"/>
    <xf numFmtId="1" fontId="4" fillId="0" borderId="1" xfId="0" applyNumberFormat="1" applyFont="1" applyBorder="1"/>
    <xf numFmtId="3" fontId="7" fillId="5" borderId="1" xfId="2" applyNumberFormat="1" applyFont="1" applyFill="1" applyBorder="1"/>
    <xf numFmtId="10" fontId="6" fillId="0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1" fontId="7" fillId="5" borderId="1" xfId="0" applyNumberFormat="1" applyFont="1" applyFill="1" applyBorder="1" applyAlignment="1">
      <alignment wrapText="1"/>
    </xf>
    <xf numFmtId="10" fontId="7" fillId="0" borderId="1" xfId="0" applyNumberFormat="1" applyFont="1" applyBorder="1"/>
    <xf numFmtId="10" fontId="4" fillId="2" borderId="1" xfId="0" applyNumberFormat="1" applyFont="1" applyFill="1" applyBorder="1"/>
    <xf numFmtId="10" fontId="4" fillId="0" borderId="1" xfId="0" applyNumberFormat="1" applyFont="1" applyBorder="1"/>
    <xf numFmtId="0" fontId="6" fillId="4" borderId="1" xfId="0" applyFont="1" applyFill="1" applyBorder="1" applyAlignment="1">
      <alignment wrapText="1"/>
    </xf>
    <xf numFmtId="3" fontId="6" fillId="4" borderId="1" xfId="0" applyNumberFormat="1" applyFont="1" applyFill="1" applyBorder="1"/>
    <xf numFmtId="10" fontId="6" fillId="4" borderId="1" xfId="0" applyNumberFormat="1" applyFont="1" applyFill="1" applyBorder="1"/>
    <xf numFmtId="10" fontId="6" fillId="6" borderId="1" xfId="0" applyNumberFormat="1" applyFont="1" applyFill="1" applyBorder="1"/>
    <xf numFmtId="3" fontId="6" fillId="7" borderId="1" xfId="0" applyNumberFormat="1" applyFont="1" applyFill="1" applyBorder="1"/>
    <xf numFmtId="4" fontId="7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7" fillId="8" borderId="1" xfId="0" applyFont="1" applyFill="1" applyBorder="1"/>
    <xf numFmtId="3" fontId="7" fillId="8" borderId="1" xfId="0" applyNumberFormat="1" applyFont="1" applyFill="1" applyBorder="1"/>
    <xf numFmtId="4" fontId="13" fillId="8" borderId="1" xfId="0" applyNumberFormat="1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</cellXfs>
  <cellStyles count="3">
    <cellStyle name="Normál" xfId="0" builtinId="0"/>
    <cellStyle name="Normál_KVRENMUNKA" xfId="1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9"/>
  <sheetViews>
    <sheetView zoomScale="80" zoomScaleNormal="80" zoomScaleSheetLayoutView="100" workbookViewId="0">
      <selection activeCell="I17" sqref="I17"/>
    </sheetView>
  </sheetViews>
  <sheetFormatPr defaultColWidth="8.85546875" defaultRowHeight="24.95" customHeight="1" x14ac:dyDescent="0.25"/>
  <cols>
    <col min="1" max="1" width="26.7109375" style="36" customWidth="1"/>
    <col min="2" max="2" width="11.140625" style="1" customWidth="1"/>
    <col min="3" max="4" width="10.7109375" style="3" customWidth="1"/>
    <col min="5" max="5" width="13" style="3" customWidth="1"/>
    <col min="6" max="6" width="11.7109375" style="54" customWidth="1"/>
    <col min="7" max="7" width="10.85546875" style="3" customWidth="1"/>
    <col min="8" max="8" width="10.7109375" style="3" customWidth="1"/>
    <col min="9" max="9" width="11.28515625" style="3" customWidth="1"/>
    <col min="10" max="10" width="12" style="3" customWidth="1"/>
    <col min="11" max="11" width="11.140625" style="3" customWidth="1"/>
    <col min="12" max="12" width="10.42578125" style="3" customWidth="1"/>
    <col min="13" max="13" width="12" style="3" bestFit="1" customWidth="1"/>
    <col min="14" max="14" width="10.85546875" style="3" bestFit="1" customWidth="1"/>
    <col min="15" max="15" width="12.42578125" style="3" bestFit="1" customWidth="1"/>
    <col min="16" max="16" width="12.42578125" style="3" customWidth="1"/>
    <col min="17" max="18" width="10.85546875" style="3" bestFit="1" customWidth="1"/>
    <col min="19" max="19" width="12" style="3" bestFit="1" customWidth="1"/>
    <col min="20" max="20" width="5" style="2" customWidth="1"/>
    <col min="21" max="29" width="8.85546875" style="2"/>
    <col min="30" max="16384" width="8.85546875" style="1"/>
  </cols>
  <sheetData>
    <row r="1" spans="1:29" s="17" customFormat="1" ht="45" x14ac:dyDescent="0.25">
      <c r="A1" s="57" t="s">
        <v>13</v>
      </c>
      <c r="B1" s="57" t="s">
        <v>38</v>
      </c>
      <c r="C1" s="35" t="s">
        <v>21</v>
      </c>
      <c r="D1" s="35" t="s">
        <v>39</v>
      </c>
      <c r="E1" s="35" t="s">
        <v>40</v>
      </c>
      <c r="F1" s="58" t="s">
        <v>0</v>
      </c>
      <c r="G1" s="35" t="s">
        <v>4</v>
      </c>
      <c r="H1" s="35" t="s">
        <v>5</v>
      </c>
      <c r="I1" s="35" t="s">
        <v>6</v>
      </c>
      <c r="J1" s="35" t="s">
        <v>48</v>
      </c>
      <c r="K1" s="35" t="s">
        <v>14</v>
      </c>
      <c r="L1" s="35" t="s">
        <v>15</v>
      </c>
      <c r="M1" s="35" t="s">
        <v>1</v>
      </c>
      <c r="N1" s="35" t="s">
        <v>2</v>
      </c>
      <c r="O1" s="35" t="s">
        <v>3</v>
      </c>
      <c r="P1" s="35" t="s">
        <v>49</v>
      </c>
      <c r="Q1" s="35" t="s">
        <v>16</v>
      </c>
      <c r="R1" s="35" t="s">
        <v>17</v>
      </c>
      <c r="S1" s="35" t="s">
        <v>7</v>
      </c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37" customFormat="1" ht="45" x14ac:dyDescent="0.25">
      <c r="A2" s="12" t="s">
        <v>44</v>
      </c>
      <c r="B2" s="9">
        <v>0</v>
      </c>
      <c r="C2" s="9">
        <v>0</v>
      </c>
      <c r="D2" s="9"/>
      <c r="E2" s="9"/>
      <c r="F2" s="29">
        <f>SUM(B2:E2)</f>
        <v>0</v>
      </c>
      <c r="G2" s="56">
        <v>0.70320000000000005</v>
      </c>
      <c r="H2" s="56">
        <v>7.9799999999999996E-2</v>
      </c>
      <c r="I2" s="56">
        <v>7.6700000000000004E-2</v>
      </c>
      <c r="J2" s="56">
        <v>7.6499999999999999E-2</v>
      </c>
      <c r="K2" s="56">
        <v>3.78E-2</v>
      </c>
      <c r="L2" s="56">
        <v>2.5999999999999999E-2</v>
      </c>
      <c r="M2" s="9">
        <f t="shared" ref="M2:M9" si="0">B2*G2</f>
        <v>0</v>
      </c>
      <c r="N2" s="9">
        <f t="shared" ref="N2:N9" si="1">B2*H2</f>
        <v>0</v>
      </c>
      <c r="O2" s="9">
        <f t="shared" ref="O2:O9" si="2">B2*I2</f>
        <v>0</v>
      </c>
      <c r="P2" s="9">
        <f>B2*J2</f>
        <v>0</v>
      </c>
      <c r="Q2" s="11">
        <f t="shared" ref="Q2:Q9" si="3">B2*K2</f>
        <v>0</v>
      </c>
      <c r="R2" s="11">
        <f t="shared" ref="R2:R9" si="4">B2*L2</f>
        <v>0</v>
      </c>
      <c r="S2" s="29">
        <f>SUM(M2:R2)</f>
        <v>0</v>
      </c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37" customFormat="1" ht="15" x14ac:dyDescent="0.25">
      <c r="A3" s="12" t="s">
        <v>34</v>
      </c>
      <c r="B3" s="9">
        <v>0</v>
      </c>
      <c r="C3" s="9"/>
      <c r="D3" s="9"/>
      <c r="E3" s="9"/>
      <c r="F3" s="29">
        <f t="shared" ref="F3:F9" si="5">SUM(B3:E3)</f>
        <v>0</v>
      </c>
      <c r="G3" s="56">
        <v>0.70320000000000005</v>
      </c>
      <c r="H3" s="56">
        <v>7.9799999999999996E-2</v>
      </c>
      <c r="I3" s="56">
        <v>7.6700000000000004E-2</v>
      </c>
      <c r="J3" s="56">
        <v>7.6499999999999999E-2</v>
      </c>
      <c r="K3" s="56">
        <v>3.78E-2</v>
      </c>
      <c r="L3" s="56">
        <v>2.5999999999999999E-2</v>
      </c>
      <c r="M3" s="9">
        <f t="shared" si="0"/>
        <v>0</v>
      </c>
      <c r="N3" s="9">
        <f t="shared" si="1"/>
        <v>0</v>
      </c>
      <c r="O3" s="9">
        <f t="shared" si="2"/>
        <v>0</v>
      </c>
      <c r="P3" s="9">
        <f t="shared" ref="P3:P9" si="6">B3*J3</f>
        <v>0</v>
      </c>
      <c r="Q3" s="11">
        <f t="shared" si="3"/>
        <v>0</v>
      </c>
      <c r="R3" s="11">
        <f t="shared" si="4"/>
        <v>0</v>
      </c>
      <c r="S3" s="29">
        <f t="shared" ref="S3:S9" si="7">SUM(M3:R3)</f>
        <v>0</v>
      </c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37" customFormat="1" ht="15" x14ac:dyDescent="0.25">
      <c r="A4" s="12" t="s">
        <v>47</v>
      </c>
      <c r="B4" s="9">
        <v>0</v>
      </c>
      <c r="C4" s="9">
        <v>0</v>
      </c>
      <c r="D4" s="9"/>
      <c r="E4" s="9"/>
      <c r="F4" s="29">
        <f t="shared" si="5"/>
        <v>0</v>
      </c>
      <c r="G4" s="56">
        <v>0.70320000000000005</v>
      </c>
      <c r="H4" s="56">
        <v>7.9799999999999996E-2</v>
      </c>
      <c r="I4" s="56">
        <v>7.6700000000000004E-2</v>
      </c>
      <c r="J4" s="56">
        <v>7.6499999999999999E-2</v>
      </c>
      <c r="K4" s="56">
        <v>3.78E-2</v>
      </c>
      <c r="L4" s="56">
        <v>2.5999999999999999E-2</v>
      </c>
      <c r="M4" s="9">
        <f t="shared" si="0"/>
        <v>0</v>
      </c>
      <c r="N4" s="9">
        <f t="shared" si="1"/>
        <v>0</v>
      </c>
      <c r="O4" s="9">
        <f t="shared" si="2"/>
        <v>0</v>
      </c>
      <c r="P4" s="9">
        <f t="shared" si="6"/>
        <v>0</v>
      </c>
      <c r="Q4" s="11">
        <f t="shared" si="3"/>
        <v>0</v>
      </c>
      <c r="R4" s="11">
        <f t="shared" si="4"/>
        <v>0</v>
      </c>
      <c r="S4" s="29">
        <f t="shared" si="7"/>
        <v>0</v>
      </c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37" customFormat="1" ht="15" x14ac:dyDescent="0.25">
      <c r="A5" s="12" t="s">
        <v>35</v>
      </c>
      <c r="B5" s="9">
        <v>0</v>
      </c>
      <c r="C5" s="9">
        <v>0</v>
      </c>
      <c r="D5" s="9"/>
      <c r="E5" s="9"/>
      <c r="F5" s="29">
        <f t="shared" si="5"/>
        <v>0</v>
      </c>
      <c r="G5" s="56">
        <v>0.70320000000000005</v>
      </c>
      <c r="H5" s="56">
        <v>7.9799999999999996E-2</v>
      </c>
      <c r="I5" s="56">
        <v>7.6700000000000004E-2</v>
      </c>
      <c r="J5" s="56">
        <v>7.6499999999999999E-2</v>
      </c>
      <c r="K5" s="56">
        <v>3.78E-2</v>
      </c>
      <c r="L5" s="56">
        <v>2.5999999999999999E-2</v>
      </c>
      <c r="M5" s="9">
        <f t="shared" si="0"/>
        <v>0</v>
      </c>
      <c r="N5" s="9">
        <f t="shared" si="1"/>
        <v>0</v>
      </c>
      <c r="O5" s="9">
        <f t="shared" si="2"/>
        <v>0</v>
      </c>
      <c r="P5" s="9">
        <f t="shared" si="6"/>
        <v>0</v>
      </c>
      <c r="Q5" s="11">
        <f t="shared" si="3"/>
        <v>0</v>
      </c>
      <c r="R5" s="11">
        <f t="shared" si="4"/>
        <v>0</v>
      </c>
      <c r="S5" s="29">
        <f t="shared" si="7"/>
        <v>0</v>
      </c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8" customFormat="1" ht="24.95" customHeight="1" x14ac:dyDescent="0.25">
      <c r="A6" s="34" t="s">
        <v>30</v>
      </c>
      <c r="B6" s="9">
        <v>0</v>
      </c>
      <c r="C6" s="11"/>
      <c r="D6" s="11"/>
      <c r="E6" s="11"/>
      <c r="F6" s="29">
        <f t="shared" si="5"/>
        <v>0</v>
      </c>
      <c r="G6" s="56">
        <v>0.70320000000000005</v>
      </c>
      <c r="H6" s="56">
        <v>7.9799999999999996E-2</v>
      </c>
      <c r="I6" s="56">
        <v>7.6700000000000004E-2</v>
      </c>
      <c r="J6" s="56">
        <v>7.6499999999999999E-2</v>
      </c>
      <c r="K6" s="56">
        <v>3.78E-2</v>
      </c>
      <c r="L6" s="56">
        <v>2.5999999999999999E-2</v>
      </c>
      <c r="M6" s="9">
        <f t="shared" si="0"/>
        <v>0</v>
      </c>
      <c r="N6" s="9">
        <f t="shared" si="1"/>
        <v>0</v>
      </c>
      <c r="O6" s="9">
        <f t="shared" si="2"/>
        <v>0</v>
      </c>
      <c r="P6" s="9">
        <f t="shared" si="6"/>
        <v>0</v>
      </c>
      <c r="Q6" s="9">
        <f t="shared" si="3"/>
        <v>0</v>
      </c>
      <c r="R6" s="9">
        <f t="shared" si="4"/>
        <v>0</v>
      </c>
      <c r="S6" s="29">
        <f t="shared" si="7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10" customFormat="1" ht="24.95" customHeight="1" x14ac:dyDescent="0.25">
      <c r="A7" s="34" t="s">
        <v>22</v>
      </c>
      <c r="B7" s="30">
        <v>0</v>
      </c>
      <c r="C7" s="9">
        <v>0</v>
      </c>
      <c r="D7" s="30"/>
      <c r="E7" s="30"/>
      <c r="F7" s="29">
        <f t="shared" si="5"/>
        <v>0</v>
      </c>
      <c r="G7" s="56">
        <v>0.70320000000000005</v>
      </c>
      <c r="H7" s="56">
        <v>7.9799999999999996E-2</v>
      </c>
      <c r="I7" s="56">
        <v>7.6700000000000004E-2</v>
      </c>
      <c r="J7" s="56">
        <v>7.6499999999999999E-2</v>
      </c>
      <c r="K7" s="56">
        <v>3.78E-2</v>
      </c>
      <c r="L7" s="56">
        <v>2.5999999999999999E-2</v>
      </c>
      <c r="M7" s="30">
        <f t="shared" si="0"/>
        <v>0</v>
      </c>
      <c r="N7" s="30">
        <f t="shared" si="1"/>
        <v>0</v>
      </c>
      <c r="O7" s="30">
        <f t="shared" si="2"/>
        <v>0</v>
      </c>
      <c r="P7" s="9">
        <f t="shared" si="6"/>
        <v>0</v>
      </c>
      <c r="Q7" s="30">
        <f t="shared" si="3"/>
        <v>0</v>
      </c>
      <c r="R7" s="30">
        <f t="shared" si="4"/>
        <v>0</v>
      </c>
      <c r="S7" s="41">
        <f t="shared" si="7"/>
        <v>0</v>
      </c>
    </row>
    <row r="8" spans="1:29" s="10" customFormat="1" ht="24.95" customHeight="1" x14ac:dyDescent="0.25">
      <c r="A8" s="34" t="s">
        <v>53</v>
      </c>
      <c r="B8" s="30"/>
      <c r="C8" s="9"/>
      <c r="D8" s="30"/>
      <c r="E8" s="30"/>
      <c r="F8" s="29"/>
      <c r="G8" s="56">
        <v>0.70320000000000005</v>
      </c>
      <c r="H8" s="56">
        <v>7.9799999999999996E-2</v>
      </c>
      <c r="I8" s="56">
        <v>7.6700000000000004E-2</v>
      </c>
      <c r="J8" s="56">
        <v>7.6499999999999999E-2</v>
      </c>
      <c r="K8" s="56">
        <v>3.78E-2</v>
      </c>
      <c r="L8" s="56">
        <v>2.5999999999999999E-2</v>
      </c>
      <c r="M8" s="30"/>
      <c r="N8" s="30"/>
      <c r="O8" s="30"/>
      <c r="P8" s="9"/>
      <c r="Q8" s="30"/>
      <c r="R8" s="30"/>
      <c r="S8" s="41"/>
    </row>
    <row r="9" spans="1:29" s="8" customFormat="1" ht="24.95" customHeight="1" x14ac:dyDescent="0.25">
      <c r="A9" s="12" t="s">
        <v>46</v>
      </c>
      <c r="B9" s="9">
        <v>0</v>
      </c>
      <c r="C9" s="9">
        <v>0</v>
      </c>
      <c r="D9" s="9"/>
      <c r="E9" s="9"/>
      <c r="F9" s="29">
        <f t="shared" si="5"/>
        <v>0</v>
      </c>
      <c r="G9" s="56">
        <v>0.70320000000000005</v>
      </c>
      <c r="H9" s="56">
        <v>7.9799999999999996E-2</v>
      </c>
      <c r="I9" s="56">
        <v>7.6700000000000004E-2</v>
      </c>
      <c r="J9" s="56">
        <v>7.6499999999999999E-2</v>
      </c>
      <c r="K9" s="56">
        <v>3.78E-2</v>
      </c>
      <c r="L9" s="56">
        <v>2.5999999999999999E-2</v>
      </c>
      <c r="M9" s="9">
        <f t="shared" si="0"/>
        <v>0</v>
      </c>
      <c r="N9" s="9">
        <f t="shared" si="1"/>
        <v>0</v>
      </c>
      <c r="O9" s="9">
        <f t="shared" si="2"/>
        <v>0</v>
      </c>
      <c r="P9" s="9">
        <f t="shared" si="6"/>
        <v>0</v>
      </c>
      <c r="Q9" s="11">
        <f t="shared" si="3"/>
        <v>0</v>
      </c>
      <c r="R9" s="11">
        <f t="shared" si="4"/>
        <v>0</v>
      </c>
      <c r="S9" s="29">
        <f t="shared" si="7"/>
        <v>0</v>
      </c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s="15" customFormat="1" ht="30" x14ac:dyDescent="0.25">
      <c r="A10" s="32" t="s">
        <v>37</v>
      </c>
      <c r="B10" s="16">
        <v>0</v>
      </c>
      <c r="C10" s="16"/>
      <c r="D10" s="16">
        <v>0</v>
      </c>
      <c r="E10" s="16">
        <v>0</v>
      </c>
      <c r="F10" s="16">
        <f>SUM(B10:E10)</f>
        <v>0</v>
      </c>
      <c r="G10" s="65">
        <v>0.70320000000000005</v>
      </c>
      <c r="H10" s="65">
        <v>7.9799999999999996E-2</v>
      </c>
      <c r="I10" s="65">
        <v>7.6700000000000004E-2</v>
      </c>
      <c r="J10" s="65">
        <v>7.6499999999999999E-2</v>
      </c>
      <c r="K10" s="65">
        <v>3.78E-2</v>
      </c>
      <c r="L10" s="65">
        <v>2.5999999999999999E-2</v>
      </c>
      <c r="M10" s="16">
        <f t="shared" ref="M10:S10" si="8">SUM(M2:M9)</f>
        <v>0</v>
      </c>
      <c r="N10" s="16">
        <f t="shared" si="8"/>
        <v>0</v>
      </c>
      <c r="O10" s="16">
        <f t="shared" si="8"/>
        <v>0</v>
      </c>
      <c r="P10" s="16">
        <f>SUM(P2:P9)</f>
        <v>0</v>
      </c>
      <c r="Q10" s="16">
        <f t="shared" si="8"/>
        <v>0</v>
      </c>
      <c r="R10" s="16">
        <f t="shared" si="8"/>
        <v>0</v>
      </c>
      <c r="S10" s="16">
        <f t="shared" si="8"/>
        <v>0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15" customFormat="1" ht="30" x14ac:dyDescent="0.25">
      <c r="A11" s="32" t="s">
        <v>36</v>
      </c>
      <c r="B11" s="16"/>
      <c r="C11" s="16">
        <v>0</v>
      </c>
      <c r="D11" s="16">
        <v>0</v>
      </c>
      <c r="E11" s="16">
        <v>0</v>
      </c>
      <c r="F11" s="16">
        <f>SUM(B11:E11)</f>
        <v>0</v>
      </c>
      <c r="G11" s="65">
        <v>0.70320000000000005</v>
      </c>
      <c r="H11" s="65">
        <v>7.9799999999999996E-2</v>
      </c>
      <c r="I11" s="65">
        <v>7.6700000000000004E-2</v>
      </c>
      <c r="J11" s="65">
        <v>7.6499999999999999E-2</v>
      </c>
      <c r="K11" s="65">
        <v>3.78E-2</v>
      </c>
      <c r="L11" s="65">
        <v>2.5999999999999999E-2</v>
      </c>
      <c r="M11" s="16">
        <f>C11*G11</f>
        <v>0</v>
      </c>
      <c r="N11" s="16">
        <f>C11*H11</f>
        <v>0</v>
      </c>
      <c r="O11" s="16">
        <f>C11*I11</f>
        <v>0</v>
      </c>
      <c r="P11" s="16">
        <f>C11*J11</f>
        <v>0</v>
      </c>
      <c r="Q11" s="16">
        <f>C11*K11</f>
        <v>0</v>
      </c>
      <c r="R11" s="16">
        <f>C11*L11</f>
        <v>0</v>
      </c>
      <c r="S11" s="16">
        <f t="shared" ref="S11:S17" si="9">SUM(M11:R11)</f>
        <v>0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3" customFormat="1" ht="33" customHeight="1" x14ac:dyDescent="0.25">
      <c r="A12" s="62" t="s">
        <v>42</v>
      </c>
      <c r="B12" s="63"/>
      <c r="C12" s="63"/>
      <c r="D12" s="63">
        <v>5000</v>
      </c>
      <c r="E12" s="63"/>
      <c r="F12" s="44">
        <f>SUM(B12:E12)</f>
        <v>5000</v>
      </c>
      <c r="G12" s="64">
        <v>0.70320000000000005</v>
      </c>
      <c r="H12" s="64">
        <v>7.9799999999999996E-2</v>
      </c>
      <c r="I12" s="64">
        <v>7.6700000000000004E-2</v>
      </c>
      <c r="J12" s="64">
        <v>7.6499999999999999E-2</v>
      </c>
      <c r="K12" s="64">
        <v>3.78E-2</v>
      </c>
      <c r="L12" s="64">
        <v>2.5999999999999999E-2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44">
        <v>0</v>
      </c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3" customFormat="1" ht="15" x14ac:dyDescent="0.25">
      <c r="A13" s="12"/>
      <c r="B13" s="9"/>
      <c r="C13" s="9"/>
      <c r="D13" s="9"/>
      <c r="E13" s="9"/>
      <c r="F13" s="29">
        <f t="shared" ref="F13:F18" si="10">SUM(B13:E13)</f>
        <v>0</v>
      </c>
      <c r="G13" s="4"/>
      <c r="H13" s="4"/>
      <c r="I13" s="4"/>
      <c r="J13" s="4"/>
      <c r="K13" s="4"/>
      <c r="L13" s="4"/>
      <c r="M13" s="25"/>
      <c r="N13" s="4"/>
      <c r="O13" s="9">
        <f>F13</f>
        <v>0</v>
      </c>
      <c r="P13" s="9"/>
      <c r="Q13" s="4"/>
      <c r="R13" s="4"/>
      <c r="S13" s="29">
        <f t="shared" si="9"/>
        <v>0</v>
      </c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3" customFormat="1" ht="15" x14ac:dyDescent="0.25">
      <c r="A14" s="12"/>
      <c r="B14" s="9"/>
      <c r="C14" s="9"/>
      <c r="D14" s="9"/>
      <c r="E14" s="9"/>
      <c r="F14" s="29">
        <f t="shared" si="10"/>
        <v>0</v>
      </c>
      <c r="G14" s="4"/>
      <c r="H14" s="4"/>
      <c r="I14" s="4"/>
      <c r="J14" s="4"/>
      <c r="K14" s="4"/>
      <c r="L14" s="4"/>
      <c r="M14" s="25"/>
      <c r="N14" s="9">
        <f>F14</f>
        <v>0</v>
      </c>
      <c r="O14" s="4"/>
      <c r="P14" s="4"/>
      <c r="Q14" s="4"/>
      <c r="R14" s="4"/>
      <c r="S14" s="29">
        <f t="shared" si="9"/>
        <v>0</v>
      </c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3" customFormat="1" ht="45" x14ac:dyDescent="0.25">
      <c r="A15" s="12" t="s">
        <v>41</v>
      </c>
      <c r="B15" s="9"/>
      <c r="C15" s="9"/>
      <c r="D15" s="30">
        <v>0</v>
      </c>
      <c r="E15" s="9"/>
      <c r="F15" s="29">
        <v>0</v>
      </c>
      <c r="G15" s="4"/>
      <c r="H15" s="4"/>
      <c r="I15" s="4"/>
      <c r="J15" s="4"/>
      <c r="K15" s="4"/>
      <c r="L15" s="4"/>
      <c r="M15" s="11">
        <f>F15</f>
        <v>0</v>
      </c>
      <c r="N15" s="9"/>
      <c r="O15" s="9"/>
      <c r="P15" s="9"/>
      <c r="Q15" s="4"/>
      <c r="R15" s="4"/>
      <c r="S15" s="29">
        <f t="shared" si="9"/>
        <v>0</v>
      </c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3" customFormat="1" ht="15" x14ac:dyDescent="0.25">
      <c r="A16" s="12" t="s">
        <v>43</v>
      </c>
      <c r="B16" s="9"/>
      <c r="C16" s="9"/>
      <c r="D16" s="30"/>
      <c r="E16" s="9"/>
      <c r="F16" s="29">
        <f t="shared" si="10"/>
        <v>0</v>
      </c>
      <c r="G16" s="4"/>
      <c r="H16" s="4"/>
      <c r="I16" s="4"/>
      <c r="J16" s="4"/>
      <c r="K16" s="4"/>
      <c r="L16" s="4"/>
      <c r="M16" s="11">
        <f>F16*0.8138</f>
        <v>0</v>
      </c>
      <c r="N16" s="9">
        <f>F16*0.0956</f>
        <v>0</v>
      </c>
      <c r="O16" s="9">
        <f>F16*0.0906</f>
        <v>0</v>
      </c>
      <c r="P16" s="9"/>
      <c r="Q16" s="4"/>
      <c r="R16" s="4"/>
      <c r="S16" s="29">
        <f t="shared" si="9"/>
        <v>0</v>
      </c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3" customFormat="1" ht="15" x14ac:dyDescent="0.25">
      <c r="A17" s="12" t="s">
        <v>25</v>
      </c>
      <c r="B17" s="9"/>
      <c r="C17" s="9"/>
      <c r="D17" s="9"/>
      <c r="E17" s="9"/>
      <c r="F17" s="29">
        <f t="shared" si="10"/>
        <v>0</v>
      </c>
      <c r="G17" s="4"/>
      <c r="H17" s="4"/>
      <c r="I17" s="4"/>
      <c r="J17" s="4"/>
      <c r="K17" s="4"/>
      <c r="L17" s="4"/>
      <c r="M17" s="11"/>
      <c r="N17" s="9"/>
      <c r="O17" s="9"/>
      <c r="P17" s="9"/>
      <c r="Q17" s="9"/>
      <c r="R17" s="25"/>
      <c r="S17" s="29">
        <f t="shared" si="9"/>
        <v>0</v>
      </c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3" customFormat="1" ht="15" x14ac:dyDescent="0.25">
      <c r="A18" s="12" t="s">
        <v>20</v>
      </c>
      <c r="B18" s="9"/>
      <c r="C18" s="9"/>
      <c r="D18" s="9"/>
      <c r="E18" s="9"/>
      <c r="F18" s="29">
        <f t="shared" si="10"/>
        <v>0</v>
      </c>
      <c r="G18" s="4"/>
      <c r="H18" s="4"/>
      <c r="I18" s="4"/>
      <c r="J18" s="4"/>
      <c r="K18" s="4"/>
      <c r="L18" s="4"/>
      <c r="M18" s="11"/>
      <c r="N18" s="4"/>
      <c r="O18" s="4"/>
      <c r="P18" s="4"/>
      <c r="Q18" s="4"/>
      <c r="R18" s="4"/>
      <c r="S18" s="29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14" customFormat="1" ht="24.95" customHeight="1" x14ac:dyDescent="0.25">
      <c r="A19" s="35" t="s">
        <v>7</v>
      </c>
      <c r="B19" s="31">
        <f>SUM(B10:B18)</f>
        <v>0</v>
      </c>
      <c r="C19" s="31">
        <f>SUM(C11:C18)</f>
        <v>0</v>
      </c>
      <c r="D19" s="31">
        <v>0</v>
      </c>
      <c r="E19" s="31">
        <f>SUM(E11:E18)</f>
        <v>0</v>
      </c>
      <c r="F19" s="31">
        <v>0</v>
      </c>
      <c r="G19" s="26"/>
      <c r="H19" s="26"/>
      <c r="I19" s="26"/>
      <c r="J19" s="26"/>
      <c r="K19" s="26"/>
      <c r="L19" s="26"/>
      <c r="M19" s="31">
        <f t="shared" ref="M19:R19" si="11">SUM(M10:M18)</f>
        <v>0</v>
      </c>
      <c r="N19" s="31">
        <f t="shared" si="11"/>
        <v>0</v>
      </c>
      <c r="O19" s="55">
        <f t="shared" si="11"/>
        <v>0</v>
      </c>
      <c r="P19" s="55">
        <f t="shared" si="11"/>
        <v>0</v>
      </c>
      <c r="Q19" s="31">
        <f t="shared" si="11"/>
        <v>0</v>
      </c>
      <c r="R19" s="31">
        <f t="shared" si="11"/>
        <v>0</v>
      </c>
      <c r="S19" s="31">
        <f>SUM(M19:R19)</f>
        <v>0</v>
      </c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3" customFormat="1" ht="24.95" customHeight="1" x14ac:dyDescent="0.25">
      <c r="A20" s="12"/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0</v>
      </c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4.95" customHeight="1" x14ac:dyDescent="0.25">
      <c r="G21" s="4"/>
      <c r="H21" s="4"/>
      <c r="I21" s="4"/>
      <c r="J21" s="4"/>
      <c r="K21" s="4"/>
      <c r="L21" s="4"/>
      <c r="M21" s="61" t="e">
        <f>M19/S19</f>
        <v>#DIV/0!</v>
      </c>
      <c r="N21" s="61" t="e">
        <f>N19/S19</f>
        <v>#DIV/0!</v>
      </c>
      <c r="O21" s="61" t="e">
        <f>O19/S19</f>
        <v>#DIV/0!</v>
      </c>
      <c r="P21" s="61" t="e">
        <f>P19/S19</f>
        <v>#DIV/0!</v>
      </c>
      <c r="Q21" s="61" t="e">
        <f>Q19/S19</f>
        <v>#DIV/0!</v>
      </c>
      <c r="R21" s="61" t="e">
        <f>R19/S19</f>
        <v>#DIV/0!</v>
      </c>
      <c r="S21" s="61" t="e">
        <f>SUM(M21:R21)</f>
        <v>#DIV/0!</v>
      </c>
    </row>
    <row r="22" spans="1:29" ht="24.95" customHeight="1" x14ac:dyDescent="0.25">
      <c r="G22" s="4"/>
      <c r="H22" s="4"/>
      <c r="I22" s="4"/>
      <c r="J22" s="4"/>
      <c r="K22" s="4"/>
      <c r="L22" s="4"/>
    </row>
    <row r="23" spans="1:29" ht="24.95" customHeight="1" x14ac:dyDescent="0.25">
      <c r="G23" s="4"/>
      <c r="H23" s="4"/>
      <c r="I23" s="4"/>
      <c r="J23" s="4"/>
      <c r="K23" s="4"/>
      <c r="L23" s="4"/>
    </row>
    <row r="24" spans="1:29" ht="24.95" customHeight="1" x14ac:dyDescent="0.25">
      <c r="G24" s="4"/>
      <c r="H24" s="4"/>
      <c r="I24" s="4"/>
      <c r="J24" s="4"/>
      <c r="K24" s="4"/>
      <c r="L24" s="4"/>
      <c r="M24" s="25"/>
    </row>
    <row r="25" spans="1:29" ht="24.95" customHeight="1" x14ac:dyDescent="0.25">
      <c r="G25" s="4"/>
      <c r="H25" s="4"/>
      <c r="I25" s="4"/>
      <c r="J25" s="4"/>
      <c r="K25" s="4"/>
      <c r="L25" s="4"/>
    </row>
    <row r="26" spans="1:29" ht="24.95" customHeight="1" x14ac:dyDescent="0.25">
      <c r="G26" s="4"/>
      <c r="H26" s="4"/>
      <c r="I26" s="4"/>
      <c r="J26" s="4"/>
      <c r="K26" s="4"/>
      <c r="L26" s="4"/>
    </row>
    <row r="27" spans="1:29" ht="24.95" customHeight="1" x14ac:dyDescent="0.25">
      <c r="G27" s="4"/>
      <c r="H27" s="4"/>
      <c r="I27" s="4"/>
      <c r="J27" s="4"/>
      <c r="K27" s="4"/>
      <c r="L27" s="4"/>
    </row>
    <row r="28" spans="1:29" ht="24.95" customHeight="1" x14ac:dyDescent="0.25">
      <c r="G28" s="4"/>
      <c r="H28" s="4"/>
      <c r="I28" s="4"/>
      <c r="J28" s="4"/>
      <c r="K28" s="4"/>
      <c r="L28" s="4"/>
    </row>
    <row r="29" spans="1:29" ht="24.95" customHeight="1" x14ac:dyDescent="0.25">
      <c r="G29" s="4"/>
      <c r="H29" s="4"/>
      <c r="I29" s="4"/>
      <c r="J29" s="4"/>
      <c r="K29" s="4"/>
      <c r="L29" s="4"/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61" orientation="landscape" r:id="rId1"/>
  <headerFooter>
    <oddHeader>&amp;LBátaszéki Közös Önkormányzati Hivatal&amp;C2020. évi költségvetési 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"/>
  <sheetViews>
    <sheetView tabSelected="1" zoomScaleNormal="100" workbookViewId="0">
      <selection activeCell="E18" sqref="E18"/>
    </sheetView>
  </sheetViews>
  <sheetFormatPr defaultColWidth="8.85546875" defaultRowHeight="15" x14ac:dyDescent="0.25"/>
  <cols>
    <col min="1" max="1" width="35.85546875" style="1" customWidth="1"/>
    <col min="2" max="2" width="14.140625" style="1" customWidth="1"/>
    <col min="3" max="3" width="13.7109375" style="3" customWidth="1"/>
    <col min="4" max="4" width="19.5703125" style="3" customWidth="1"/>
    <col min="5" max="5" width="12.28515625" style="3" customWidth="1"/>
    <col min="6" max="7" width="12.5703125" style="3" customWidth="1"/>
    <col min="8" max="8" width="15.85546875" style="3" bestFit="1" customWidth="1"/>
    <col min="9" max="9" width="10.7109375" style="3" customWidth="1"/>
    <col min="10" max="10" width="12" style="3" bestFit="1" customWidth="1"/>
    <col min="11" max="11" width="12" style="3" customWidth="1"/>
    <col min="12" max="12" width="10.42578125" style="3" customWidth="1"/>
    <col min="13" max="13" width="10" style="3" customWidth="1"/>
    <col min="14" max="14" width="13.28515625" style="3" bestFit="1" customWidth="1"/>
    <col min="15" max="15" width="8.85546875" style="2"/>
    <col min="16" max="16" width="11.140625" style="2" bestFit="1" customWidth="1"/>
    <col min="17" max="18" width="10.140625" style="2" bestFit="1" customWidth="1"/>
    <col min="19" max="43" width="8.85546875" style="2"/>
    <col min="44" max="16384" width="8.85546875" style="1"/>
  </cols>
  <sheetData>
    <row r="1" spans="1:43" ht="75" customHeight="1" x14ac:dyDescent="0.25">
      <c r="A1" s="21" t="s">
        <v>8</v>
      </c>
      <c r="B1" s="17" t="s">
        <v>56</v>
      </c>
      <c r="C1" s="39" t="s">
        <v>57</v>
      </c>
      <c r="D1" s="39" t="s">
        <v>61</v>
      </c>
      <c r="E1" s="39" t="s">
        <v>58</v>
      </c>
      <c r="F1" s="39" t="s">
        <v>59</v>
      </c>
      <c r="G1" s="39" t="s">
        <v>60</v>
      </c>
      <c r="H1" s="38" t="s">
        <v>1</v>
      </c>
      <c r="I1" s="38" t="s">
        <v>2</v>
      </c>
      <c r="J1" s="38" t="s">
        <v>3</v>
      </c>
      <c r="K1" s="38" t="s">
        <v>49</v>
      </c>
      <c r="L1" s="39" t="s">
        <v>50</v>
      </c>
      <c r="M1" s="39" t="s">
        <v>51</v>
      </c>
      <c r="N1" s="15" t="s">
        <v>7</v>
      </c>
      <c r="AN1" s="1"/>
      <c r="AO1" s="1"/>
      <c r="AP1" s="1"/>
      <c r="AQ1" s="1"/>
    </row>
    <row r="2" spans="1:43" s="42" customFormat="1" ht="98.25" customHeight="1" x14ac:dyDescent="0.25">
      <c r="A2" s="68" t="s">
        <v>54</v>
      </c>
      <c r="C2" s="29"/>
      <c r="D2" s="67" t="s">
        <v>55</v>
      </c>
      <c r="E2" s="71">
        <v>2.04</v>
      </c>
      <c r="F2" s="71">
        <v>1.99</v>
      </c>
      <c r="G2" s="71">
        <v>1.99</v>
      </c>
      <c r="H2" s="29" t="e">
        <f>C2*#REF!</f>
        <v>#REF!</v>
      </c>
      <c r="I2" s="29" t="e">
        <f>C2*#REF!</f>
        <v>#REF!</v>
      </c>
      <c r="J2" s="29" t="e">
        <f>C2*#REF!</f>
        <v>#REF!</v>
      </c>
      <c r="K2" s="29" t="e">
        <f>C2*#REF!</f>
        <v>#REF!</v>
      </c>
      <c r="L2" s="29"/>
      <c r="M2" s="29"/>
      <c r="N2" s="29" t="e">
        <f t="shared" ref="N2:N11" si="0">SUM(H2:M2)</f>
        <v>#REF!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43" s="37" customFormat="1" x14ac:dyDescent="0.25">
      <c r="A3" s="43" t="s">
        <v>23</v>
      </c>
      <c r="C3" s="33"/>
      <c r="D3" s="59"/>
      <c r="E3" s="59"/>
      <c r="F3" s="59"/>
      <c r="G3" s="59"/>
      <c r="H3" s="33"/>
      <c r="I3" s="29">
        <f>C3*E3</f>
        <v>0</v>
      </c>
      <c r="J3" s="29">
        <f>C3*F3</f>
        <v>0</v>
      </c>
      <c r="K3" s="29"/>
      <c r="L3" s="29"/>
      <c r="M3" s="29"/>
      <c r="N3" s="29">
        <f t="shared" si="0"/>
        <v>0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43" s="3" customFormat="1" x14ac:dyDescent="0.25">
      <c r="A4" s="18" t="s">
        <v>18</v>
      </c>
      <c r="B4" s="8"/>
      <c r="C4" s="11"/>
      <c r="D4" s="11"/>
      <c r="E4" s="4"/>
      <c r="F4" s="4"/>
      <c r="G4" s="4"/>
      <c r="H4" s="11"/>
      <c r="I4" s="9"/>
      <c r="J4" s="9"/>
      <c r="K4" s="9"/>
      <c r="L4" s="9"/>
      <c r="M4" s="4"/>
      <c r="N4" s="29">
        <f t="shared" ref="N4" si="1">SUM(H4:M4)</f>
        <v>0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43" s="3" customFormat="1" x14ac:dyDescent="0.25">
      <c r="A5" s="18" t="s">
        <v>9</v>
      </c>
      <c r="B5" s="8"/>
      <c r="C5" s="11"/>
      <c r="D5" s="11"/>
      <c r="E5" s="4"/>
      <c r="F5" s="4"/>
      <c r="G5" s="4"/>
      <c r="H5" s="11"/>
      <c r="I5" s="9"/>
      <c r="J5" s="9"/>
      <c r="K5" s="9"/>
      <c r="L5" s="9"/>
      <c r="M5" s="4"/>
      <c r="N5" s="29">
        <f t="shared" si="0"/>
        <v>0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43" s="3" customFormat="1" x14ac:dyDescent="0.25">
      <c r="A6" s="18" t="s">
        <v>10</v>
      </c>
      <c r="B6" s="8"/>
      <c r="C6" s="11"/>
      <c r="D6" s="11"/>
      <c r="E6" s="4"/>
      <c r="F6" s="4"/>
      <c r="G6" s="4"/>
      <c r="H6" s="11"/>
      <c r="I6" s="4"/>
      <c r="J6" s="4"/>
      <c r="K6" s="4"/>
      <c r="L6" s="4"/>
      <c r="M6" s="4"/>
      <c r="N6" s="29">
        <f t="shared" si="0"/>
        <v>0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43" s="3" customFormat="1" x14ac:dyDescent="0.25">
      <c r="A7" s="18" t="s">
        <v>11</v>
      </c>
      <c r="B7" s="8"/>
      <c r="C7" s="11"/>
      <c r="D7" s="11"/>
      <c r="E7" s="4"/>
      <c r="F7" s="4"/>
      <c r="G7" s="4"/>
      <c r="H7" s="11"/>
      <c r="I7" s="4"/>
      <c r="J7" s="4"/>
      <c r="K7" s="4"/>
      <c r="L7" s="4"/>
      <c r="M7" s="4"/>
      <c r="N7" s="29">
        <f t="shared" si="0"/>
        <v>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43" s="3" customFormat="1" x14ac:dyDescent="0.25">
      <c r="A8" s="18" t="s">
        <v>27</v>
      </c>
      <c r="B8" s="8"/>
      <c r="C8" s="11"/>
      <c r="D8" s="11"/>
      <c r="E8" s="4"/>
      <c r="F8" s="4"/>
      <c r="G8" s="4"/>
      <c r="H8" s="11"/>
      <c r="I8" s="4"/>
      <c r="J8" s="4"/>
      <c r="K8" s="4"/>
      <c r="L8" s="4"/>
      <c r="M8" s="4"/>
      <c r="N8" s="29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43" s="3" customFormat="1" x14ac:dyDescent="0.25">
      <c r="A9" s="18" t="s">
        <v>26</v>
      </c>
      <c r="B9" s="8"/>
      <c r="C9" s="11"/>
      <c r="D9" s="11"/>
      <c r="E9" s="4"/>
      <c r="F9" s="4"/>
      <c r="G9" s="4"/>
      <c r="H9" s="11"/>
      <c r="I9" s="4"/>
      <c r="J9" s="4"/>
      <c r="K9" s="4"/>
      <c r="L9" s="4"/>
      <c r="M9" s="4"/>
      <c r="N9" s="29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43" s="3" customFormat="1" x14ac:dyDescent="0.25">
      <c r="A10" s="20" t="s">
        <v>19</v>
      </c>
      <c r="B10" s="8"/>
      <c r="C10" s="11"/>
      <c r="D10" s="11"/>
      <c r="E10" s="4"/>
      <c r="F10" s="4"/>
      <c r="G10" s="4"/>
      <c r="H10" s="11"/>
      <c r="I10" s="4"/>
      <c r="J10" s="4"/>
      <c r="K10" s="4"/>
      <c r="L10" s="4"/>
      <c r="M10" s="4"/>
      <c r="N10" s="29">
        <f t="shared" si="0"/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43" s="3" customFormat="1" x14ac:dyDescent="0.25">
      <c r="A11" s="20" t="s">
        <v>24</v>
      </c>
      <c r="B11" s="8"/>
      <c r="C11" s="11"/>
      <c r="D11" s="11"/>
      <c r="E11" s="4"/>
      <c r="F11" s="4"/>
      <c r="G11" s="4"/>
      <c r="H11" s="11"/>
      <c r="I11" s="4"/>
      <c r="J11" s="4"/>
      <c r="K11" s="4"/>
      <c r="L11" s="4"/>
      <c r="M11" s="4"/>
      <c r="N11" s="29">
        <f t="shared" si="0"/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43" s="3" customFormat="1" x14ac:dyDescent="0.25">
      <c r="A12" s="20" t="s">
        <v>45</v>
      </c>
      <c r="B12" s="8"/>
      <c r="C12" s="11"/>
      <c r="D12" s="4"/>
      <c r="E12" s="4"/>
      <c r="F12" s="4"/>
      <c r="G12" s="4"/>
      <c r="H12" s="11"/>
      <c r="I12" s="4"/>
      <c r="J12" s="4"/>
      <c r="K12" s="4"/>
      <c r="L12" s="4"/>
      <c r="M12" s="4"/>
      <c r="N12" s="2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43" s="8" customFormat="1" ht="51.75" x14ac:dyDescent="0.25">
      <c r="A13" s="72" t="s">
        <v>52</v>
      </c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43" s="3" customFormat="1" ht="26.25" x14ac:dyDescent="0.25">
      <c r="A14" s="19" t="s">
        <v>28</v>
      </c>
      <c r="B14" s="8"/>
      <c r="C14" s="11"/>
      <c r="D14" s="4"/>
      <c r="E14" s="4"/>
      <c r="F14" s="4"/>
      <c r="G14" s="4"/>
      <c r="H14" s="25"/>
      <c r="I14" s="66"/>
      <c r="J14" s="66"/>
      <c r="K14" s="66"/>
      <c r="L14" s="4"/>
      <c r="M14" s="4"/>
      <c r="N14" s="2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s="3" customFormat="1" ht="26.25" x14ac:dyDescent="0.25">
      <c r="A15" s="19" t="s">
        <v>31</v>
      </c>
      <c r="B15" s="8"/>
      <c r="C15" s="11"/>
      <c r="D15" s="4"/>
      <c r="E15" s="4"/>
      <c r="F15" s="4"/>
      <c r="G15" s="4"/>
      <c r="H15" s="25"/>
      <c r="I15" s="4"/>
      <c r="J15" s="4"/>
      <c r="K15" s="4"/>
      <c r="L15" s="9"/>
      <c r="M15" s="9"/>
      <c r="N15" s="29">
        <f>SUM(H15:M15)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s="8" customFormat="1" ht="26.25" x14ac:dyDescent="0.25">
      <c r="A16" s="43" t="s">
        <v>32</v>
      </c>
      <c r="C16" s="25"/>
      <c r="D16" s="9"/>
      <c r="E16" s="9"/>
      <c r="F16" s="9"/>
      <c r="G16" s="9"/>
      <c r="H16" s="66"/>
      <c r="I16" s="9"/>
      <c r="J16" s="9"/>
      <c r="K16" s="9"/>
      <c r="L16" s="9"/>
      <c r="M16" s="9"/>
      <c r="N16" s="2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s="45" customFormat="1" x14ac:dyDescent="0.25">
      <c r="A17" s="23" t="s">
        <v>12</v>
      </c>
      <c r="B17" s="22"/>
      <c r="C17" s="44"/>
      <c r="D17" s="44"/>
      <c r="E17" s="44"/>
      <c r="F17" s="44"/>
      <c r="G17" s="44"/>
      <c r="H17" s="44" t="e">
        <f>(H2+H3+H4+H5+H6+H7+H8+H9+H10+H11+H12)+H16</f>
        <v>#REF!</v>
      </c>
      <c r="I17" s="44" t="e">
        <f t="shared" ref="I17:N17" si="2">SUM(I2:I16)</f>
        <v>#REF!</v>
      </c>
      <c r="J17" s="44" t="e">
        <f t="shared" si="2"/>
        <v>#REF!</v>
      </c>
      <c r="K17" s="44" t="e">
        <f t="shared" si="2"/>
        <v>#REF!</v>
      </c>
      <c r="L17" s="44">
        <f t="shared" si="2"/>
        <v>0</v>
      </c>
      <c r="M17" s="44">
        <f t="shared" si="2"/>
        <v>0</v>
      </c>
      <c r="N17" s="44" t="e">
        <f t="shared" si="2"/>
        <v>#REF!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s="13" customFormat="1" x14ac:dyDescent="0.25">
      <c r="A18" s="40"/>
      <c r="C18" s="41"/>
      <c r="D18" s="41"/>
      <c r="E18" s="41"/>
      <c r="F18" s="41"/>
      <c r="G18" s="41"/>
      <c r="H18" s="46"/>
      <c r="I18" s="46"/>
      <c r="J18" s="46"/>
      <c r="K18" s="46"/>
      <c r="L18" s="46"/>
      <c r="M18" s="46"/>
      <c r="N18" s="46"/>
    </row>
    <row r="19" spans="1:43" s="8" customFormat="1" ht="28.5" customHeight="1" x14ac:dyDescent="0.25">
      <c r="A19" s="47" t="s">
        <v>33</v>
      </c>
      <c r="B19" s="38"/>
      <c r="C19" s="48"/>
      <c r="D19" s="49"/>
      <c r="E19" s="49"/>
      <c r="F19" s="49"/>
      <c r="G19" s="49"/>
      <c r="H19" s="16"/>
      <c r="I19" s="16"/>
      <c r="J19" s="16"/>
      <c r="K19" s="16"/>
      <c r="L19" s="16"/>
      <c r="M19" s="16"/>
      <c r="N19" s="16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s="10" customFormat="1" x14ac:dyDescent="0.25">
      <c r="C20" s="30"/>
      <c r="D20" s="30"/>
      <c r="E20" s="30"/>
      <c r="F20" s="30"/>
      <c r="G20" s="30"/>
      <c r="H20" s="30"/>
      <c r="I20" s="30"/>
      <c r="J20" s="30"/>
      <c r="K20" s="30"/>
    </row>
    <row r="21" spans="1:43" s="10" customFormat="1" ht="28.5" customHeight="1" x14ac:dyDescent="0.25">
      <c r="A21" s="50" t="s">
        <v>29</v>
      </c>
      <c r="B21" s="51"/>
      <c r="C21" s="52"/>
      <c r="D21" s="53"/>
      <c r="E21" s="53"/>
      <c r="F21" s="53"/>
      <c r="G21" s="53"/>
      <c r="H21" s="31"/>
      <c r="I21" s="31"/>
      <c r="J21" s="31"/>
      <c r="K21" s="31"/>
      <c r="L21" s="31"/>
      <c r="M21" s="31"/>
      <c r="N21" s="31"/>
    </row>
    <row r="22" spans="1:43" s="2" customFormat="1" x14ac:dyDescent="0.25">
      <c r="C22" s="27"/>
      <c r="D22" s="27"/>
      <c r="E22" s="27"/>
      <c r="F22" s="27"/>
      <c r="G22" s="27"/>
      <c r="H22" s="27"/>
      <c r="I22" s="27"/>
      <c r="J22" s="27"/>
      <c r="K22" s="27"/>
      <c r="L22" s="5"/>
      <c r="M22" s="5"/>
      <c r="N22" s="5"/>
    </row>
    <row r="23" spans="1:43" s="7" customFormat="1" x14ac:dyDescent="0.25">
      <c r="C23" s="28"/>
      <c r="D23" s="28"/>
      <c r="E23" s="28"/>
      <c r="F23" s="28"/>
      <c r="G23" s="28"/>
      <c r="H23" s="28" t="e">
        <f t="shared" ref="H23:M23" si="3">H19-H17</f>
        <v>#REF!</v>
      </c>
      <c r="I23" s="28" t="e">
        <f t="shared" si="3"/>
        <v>#REF!</v>
      </c>
      <c r="J23" s="28" t="e">
        <f t="shared" si="3"/>
        <v>#REF!</v>
      </c>
      <c r="K23" s="28" t="e">
        <f t="shared" si="3"/>
        <v>#REF!</v>
      </c>
      <c r="L23" s="28">
        <f t="shared" si="3"/>
        <v>0</v>
      </c>
      <c r="M23" s="28">
        <f t="shared" si="3"/>
        <v>0</v>
      </c>
      <c r="N23" s="6"/>
    </row>
    <row r="24" spans="1:43" s="2" customFormat="1" x14ac:dyDescent="0.25">
      <c r="C24" s="27"/>
      <c r="D24" s="27"/>
      <c r="E24" s="27"/>
      <c r="F24" s="27"/>
      <c r="G24" s="27"/>
      <c r="H24" s="27"/>
      <c r="I24" s="27"/>
      <c r="J24" s="27"/>
      <c r="K24" s="27"/>
      <c r="L24" s="5"/>
      <c r="M24" s="5"/>
      <c r="N24" s="5"/>
    </row>
    <row r="25" spans="1:43" s="2" customFormat="1" x14ac:dyDescent="0.25">
      <c r="C25" s="27"/>
      <c r="D25" s="27"/>
      <c r="E25" s="27"/>
      <c r="F25" s="27"/>
      <c r="G25" s="27"/>
      <c r="H25" s="60" t="e">
        <f>H17/N17</f>
        <v>#REF!</v>
      </c>
      <c r="I25" s="60" t="e">
        <f>I17/N17</f>
        <v>#REF!</v>
      </c>
      <c r="J25" s="60" t="e">
        <f>J17/N17</f>
        <v>#REF!</v>
      </c>
      <c r="K25" s="60" t="e">
        <f>K19/N19</f>
        <v>#DIV/0!</v>
      </c>
      <c r="L25" s="60" t="e">
        <f>L17/N17</f>
        <v>#REF!</v>
      </c>
      <c r="M25" s="60" t="e">
        <f>M17/N17</f>
        <v>#REF!</v>
      </c>
      <c r="N25" s="60" t="e">
        <f>SUM(H25:M25)</f>
        <v>#REF!</v>
      </c>
    </row>
    <row r="26" spans="1:43" s="2" customFormat="1" x14ac:dyDescent="0.25">
      <c r="C26" s="27"/>
      <c r="D26" s="27"/>
      <c r="E26" s="27"/>
      <c r="F26" s="27"/>
      <c r="G26" s="27"/>
      <c r="H26" s="27"/>
      <c r="I26" s="27"/>
      <c r="J26" s="27"/>
      <c r="K26" s="27"/>
      <c r="L26" s="5"/>
      <c r="M26" s="5"/>
      <c r="N26" s="5"/>
    </row>
    <row r="27" spans="1:43" s="2" customFormat="1" x14ac:dyDescent="0.25">
      <c r="C27" s="27"/>
      <c r="D27" s="27"/>
      <c r="E27" s="27"/>
      <c r="F27" s="27"/>
      <c r="G27" s="27"/>
      <c r="H27" s="27"/>
      <c r="I27" s="27"/>
      <c r="J27" s="27"/>
      <c r="K27" s="27"/>
      <c r="L27" s="5"/>
      <c r="M27" s="5"/>
      <c r="N27" s="5"/>
    </row>
    <row r="28" spans="1:43" s="2" customFormat="1" x14ac:dyDescent="0.25">
      <c r="C28" s="27"/>
      <c r="D28" s="27"/>
      <c r="E28" s="27"/>
      <c r="F28" s="27"/>
      <c r="G28" s="27"/>
      <c r="H28" s="27"/>
      <c r="I28" s="27"/>
      <c r="J28" s="27"/>
      <c r="K28" s="27"/>
      <c r="L28" s="5"/>
      <c r="M28" s="5"/>
      <c r="N28" s="5"/>
    </row>
    <row r="29" spans="1:43" x14ac:dyDescent="0.25">
      <c r="C29" s="4"/>
      <c r="D29" s="4"/>
      <c r="E29" s="4"/>
      <c r="F29" s="4"/>
      <c r="G29" s="4"/>
      <c r="H29" s="4"/>
      <c r="I29" s="4"/>
      <c r="J29" s="4"/>
      <c r="K29" s="4"/>
    </row>
    <row r="30" spans="1:43" x14ac:dyDescent="0.25">
      <c r="C30" s="4"/>
      <c r="D30" s="4"/>
      <c r="E30" s="4"/>
      <c r="F30" s="4"/>
      <c r="G30" s="4"/>
      <c r="H30" s="4"/>
      <c r="I30" s="4"/>
      <c r="J30" s="4"/>
      <c r="K30" s="4"/>
    </row>
    <row r="31" spans="1:43" x14ac:dyDescent="0.25">
      <c r="C31" s="4"/>
      <c r="D31" s="4"/>
      <c r="E31" s="4"/>
      <c r="F31" s="4"/>
      <c r="G31" s="4"/>
      <c r="H31" s="4"/>
      <c r="I31" s="4"/>
      <c r="J31" s="4"/>
      <c r="K31" s="4"/>
    </row>
    <row r="32" spans="1:43" x14ac:dyDescent="0.25">
      <c r="C32" s="4"/>
      <c r="D32" s="4"/>
      <c r="E32" s="4"/>
      <c r="F32" s="4"/>
      <c r="G32" s="4"/>
      <c r="H32" s="4"/>
      <c r="I32" s="4"/>
      <c r="J32" s="4"/>
      <c r="K32" s="4"/>
    </row>
    <row r="33" spans="3:11" x14ac:dyDescent="0.25">
      <c r="C33" s="4"/>
      <c r="D33" s="4"/>
      <c r="E33" s="4"/>
      <c r="F33" s="4"/>
      <c r="G33" s="4"/>
      <c r="H33" s="4"/>
      <c r="I33" s="4"/>
      <c r="J33" s="4"/>
      <c r="K33" s="4"/>
    </row>
    <row r="34" spans="3:11" x14ac:dyDescent="0.25">
      <c r="C34" s="4"/>
      <c r="D34" s="4"/>
      <c r="E34" s="4"/>
      <c r="F34" s="4"/>
      <c r="G34" s="4"/>
      <c r="H34" s="4"/>
      <c r="I34" s="4"/>
      <c r="J34" s="4"/>
      <c r="K34" s="4"/>
    </row>
    <row r="35" spans="3:11" x14ac:dyDescent="0.25">
      <c r="C35" s="4"/>
      <c r="D35" s="4"/>
      <c r="E35" s="4"/>
      <c r="F35" s="4"/>
      <c r="G35" s="4"/>
      <c r="H35" s="4"/>
      <c r="I35" s="4"/>
      <c r="J35" s="4"/>
      <c r="K35" s="4"/>
    </row>
    <row r="36" spans="3:11" x14ac:dyDescent="0.25">
      <c r="C36" s="4"/>
      <c r="D36" s="4"/>
      <c r="E36" s="4"/>
      <c r="F36" s="4"/>
      <c r="G36" s="4"/>
      <c r="H36" s="4"/>
      <c r="I36" s="4"/>
      <c r="J36" s="4"/>
      <c r="K36" s="4"/>
    </row>
    <row r="37" spans="3:11" x14ac:dyDescent="0.25">
      <c r="C37" s="4"/>
      <c r="D37" s="4"/>
      <c r="E37" s="4"/>
      <c r="F37" s="4"/>
      <c r="G37" s="4"/>
      <c r="H37" s="4"/>
      <c r="I37" s="4"/>
      <c r="J37" s="4"/>
      <c r="K37" s="4"/>
    </row>
    <row r="38" spans="3:11" x14ac:dyDescent="0.25">
      <c r="C38" s="4"/>
      <c r="D38" s="4"/>
      <c r="E38" s="4"/>
      <c r="F38" s="4"/>
      <c r="G38" s="4"/>
      <c r="H38" s="4"/>
      <c r="I38" s="4"/>
      <c r="J38" s="4"/>
      <c r="K38" s="4"/>
    </row>
    <row r="39" spans="3:11" x14ac:dyDescent="0.25">
      <c r="C39" s="4"/>
      <c r="D39" s="4"/>
      <c r="E39" s="4"/>
      <c r="F39" s="4"/>
      <c r="G39" s="4"/>
      <c r="H39" s="4"/>
      <c r="I39" s="4"/>
      <c r="J39" s="4"/>
      <c r="K39" s="4"/>
    </row>
    <row r="40" spans="3:11" x14ac:dyDescent="0.25">
      <c r="C40" s="4"/>
      <c r="D40" s="4"/>
      <c r="E40" s="4"/>
      <c r="F40" s="4"/>
      <c r="G40" s="4"/>
      <c r="H40" s="4"/>
      <c r="I40" s="4"/>
      <c r="J40" s="4"/>
      <c r="K40" s="4"/>
    </row>
    <row r="41" spans="3:11" x14ac:dyDescent="0.25">
      <c r="C41" s="4"/>
      <c r="D41" s="4"/>
      <c r="E41" s="4"/>
      <c r="F41" s="4"/>
      <c r="G41" s="4"/>
      <c r="H41" s="4"/>
      <c r="I41" s="4"/>
      <c r="J41" s="4"/>
      <c r="K41" s="4"/>
    </row>
    <row r="42" spans="3:11" x14ac:dyDescent="0.25">
      <c r="C42" s="4"/>
      <c r="D42" s="4"/>
      <c r="E42" s="4"/>
      <c r="F42" s="4"/>
      <c r="G42" s="4"/>
      <c r="H42" s="4"/>
      <c r="I42" s="4"/>
      <c r="J42" s="4"/>
      <c r="K42" s="4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&amp;LBátaszéki Közös Önkormányzati Hivatal&amp;C2020. évi költségvetési terv</oddHead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2.mell.Kiadások</vt:lpstr>
      <vt:lpstr>1.mell.Bevételek</vt:lpstr>
      <vt:lpstr>'1.mell.Bevételek'!Nyomtatási_terület</vt:lpstr>
      <vt:lpstr>'2.mell.Kiadások'!Nyomtatási_terület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Pénzügy1</dc:creator>
  <cp:lastModifiedBy>Polgármester</cp:lastModifiedBy>
  <cp:lastPrinted>2019-11-28T13:25:18Z</cp:lastPrinted>
  <dcterms:created xsi:type="dcterms:W3CDTF">2014-11-10T08:15:58Z</dcterms:created>
  <dcterms:modified xsi:type="dcterms:W3CDTF">2021-02-02T14:55:29Z</dcterms:modified>
</cp:coreProperties>
</file>