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Munka1" sheetId="1" r:id="rId1"/>
  </sheets>
  <definedNames>
    <definedName name="_xlnm.Print_Area" localSheetId="0">'Munka1'!$A$1:$J$30</definedName>
  </definedNames>
  <calcPr fullCalcOnLoad="1"/>
</workbook>
</file>

<file path=xl/sharedStrings.xml><?xml version="1.0" encoding="utf-8"?>
<sst xmlns="http://schemas.openxmlformats.org/spreadsheetml/2006/main" count="65" uniqueCount="58">
  <si>
    <t>9. sz. tájékoztató tábla a 2 / 2021 ( II.23. ) önkormányzati rendelethez</t>
  </si>
  <si>
    <t>Ellátottak pénzbeli juttatásai előirányzata és teljesítése</t>
  </si>
  <si>
    <t>#</t>
  </si>
  <si>
    <t>Megnevezés</t>
  </si>
  <si>
    <t xml:space="preserve"> Előirányzat 2021. év</t>
  </si>
  <si>
    <t>Változások +/-</t>
  </si>
  <si>
    <t xml:space="preserve"> Módosított előirányzat 2021. év</t>
  </si>
  <si>
    <t>Rendszeres gyermekvédelmi kedvezményben részesülők természetbeni támogatása [Gyvt. 20/A.§ (1) bek.]</t>
  </si>
  <si>
    <t>6.</t>
  </si>
  <si>
    <t>Települési támogatás lakhatás céljára (önk.-i r. 16-20. §)</t>
  </si>
  <si>
    <t>7.</t>
  </si>
  <si>
    <t>Települési támogatás mélt.-ból gyógyszerkiadások céljára (önk.-i r. 21. §)</t>
  </si>
  <si>
    <t>8.</t>
  </si>
  <si>
    <t>Települési támogatás rendk.-i települési támogatásra (önk.-i r.12. §)</t>
  </si>
  <si>
    <t>9.</t>
  </si>
  <si>
    <t>Települési támogatás temetés céljára (önk.-i r. 15. §)</t>
  </si>
  <si>
    <t>Bursa Hungarica (KT hat.)</t>
  </si>
  <si>
    <t>11.</t>
  </si>
  <si>
    <t>Eseti gyógyszerkiadás céljára (önk.-i r. 22. §)</t>
  </si>
  <si>
    <t>12.</t>
  </si>
  <si>
    <t>Temetés céljára kölcsön (önk.-i r. 28. §)</t>
  </si>
  <si>
    <t>Helyi autóbusz-közl. Támogatása, bérlettel (önk.-i r. 24-25. §)</t>
  </si>
  <si>
    <t>14.</t>
  </si>
  <si>
    <t>Köztemetés (önk.-i r. 27. §)</t>
  </si>
  <si>
    <t>16.</t>
  </si>
  <si>
    <t>90 éven felüliek karácsonyi támogatása (önk-i r. 23. § (1) )</t>
  </si>
  <si>
    <t>17.</t>
  </si>
  <si>
    <t xml:space="preserve">Létfenntartási gonddal küzdők karácsonyi támogatása (önk-i r. 23/A § </t>
  </si>
  <si>
    <t>18.</t>
  </si>
  <si>
    <t>Település támogatás (6+….+18)</t>
  </si>
  <si>
    <t>19.</t>
  </si>
  <si>
    <t>Újszülöttek támogatása (Gyer. Önk.-i r. 8. §)</t>
  </si>
  <si>
    <t>20.</t>
  </si>
  <si>
    <t>Gimnázium iskolakezdési támogatás (Gyer. Önk.-i r. 6. §)</t>
  </si>
  <si>
    <t>21.</t>
  </si>
  <si>
    <t>Zeneiskolai támogatás (Gyer.önk-i 6/A. §)</t>
  </si>
  <si>
    <t>22.</t>
  </si>
  <si>
    <t>Szennyvízrákötés (szennyvíz_rákötésR.)</t>
  </si>
  <si>
    <t>23.</t>
  </si>
  <si>
    <t>Rendkívüli települési támogatás PM hatáskörben azonnali (terv)</t>
  </si>
  <si>
    <t>24.</t>
  </si>
  <si>
    <t>Központi költségvetésből finanszírozott rezsicsökkentéshez kapcsolódó tüzelőanyag</t>
  </si>
  <si>
    <t>25.</t>
  </si>
  <si>
    <t>Egyéb nem intézményi ellátások (19+…+25)</t>
  </si>
  <si>
    <t>26.</t>
  </si>
  <si>
    <t>Ellátottak pénzbeli juttatásai (5+18+25)</t>
  </si>
  <si>
    <t>*</t>
  </si>
  <si>
    <t>Rendkívüli települési támogatás tüzelő (önk.-i r. 26.§)</t>
  </si>
  <si>
    <t>Települési támogatás természetbeni rendk.-i települési támogatásra (önk.-i r.12. §)</t>
  </si>
  <si>
    <t>Védőoltások</t>
  </si>
  <si>
    <t>Ünnepekhez kapcsolódó támogatások ( önk-i r. 23/A. § (1) bek. A)</t>
  </si>
  <si>
    <t>Természetbeni jutatások összesen</t>
  </si>
  <si>
    <t>Teljesítés 10.31ig</t>
  </si>
  <si>
    <t>Maradvány</t>
  </si>
  <si>
    <t>Várható december</t>
  </si>
  <si>
    <t>Várható november</t>
  </si>
  <si>
    <t>Előirányzat átcsoportosítás</t>
  </si>
  <si>
    <t>CT feloldás 800 000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</si>
</sst>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 CE"/>
      <family val="0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indent="7"/>
    </xf>
    <xf numFmtId="0" fontId="0" fillId="0" borderId="10" xfId="0" applyFont="1" applyBorder="1" applyAlignment="1">
      <alignment horizontal="left" indent="7"/>
    </xf>
    <xf numFmtId="0" fontId="3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left" vertical="top" wrapText="1"/>
    </xf>
    <xf numFmtId="3" fontId="4" fillId="0" borderId="17" xfId="0" applyNumberFormat="1" applyFont="1" applyBorder="1" applyAlignment="1">
      <alignment horizontal="right" vertical="top" wrapText="1"/>
    </xf>
    <xf numFmtId="0" fontId="5" fillId="34" borderId="16" xfId="0" applyFont="1" applyFill="1" applyBorder="1" applyAlignment="1">
      <alignment horizontal="left" vertical="top" wrapText="1"/>
    </xf>
    <xf numFmtId="3" fontId="5" fillId="34" borderId="17" xfId="0" applyNumberFormat="1" applyFont="1" applyFill="1" applyBorder="1" applyAlignment="1">
      <alignment horizontal="right" vertical="top" wrapText="1"/>
    </xf>
    <xf numFmtId="0" fontId="5" fillId="0" borderId="16" xfId="0" applyFont="1" applyBorder="1" applyAlignment="1">
      <alignment horizontal="left" vertical="top" wrapText="1"/>
    </xf>
    <xf numFmtId="0" fontId="5" fillId="3" borderId="18" xfId="0" applyFont="1" applyFill="1" applyBorder="1" applyAlignment="1">
      <alignment horizontal="left" vertical="top" wrapText="1"/>
    </xf>
    <xf numFmtId="3" fontId="5" fillId="3" borderId="19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4" fillId="0" borderId="20" xfId="0" applyFont="1" applyBorder="1" applyAlignment="1">
      <alignment vertical="top"/>
    </xf>
    <xf numFmtId="3" fontId="4" fillId="0" borderId="16" xfId="0" applyNumberFormat="1" applyFont="1" applyBorder="1" applyAlignment="1">
      <alignment/>
    </xf>
    <xf numFmtId="0" fontId="4" fillId="0" borderId="20" xfId="0" applyFont="1" applyBorder="1" applyAlignment="1">
      <alignment horizontal="left" vertical="top" wrapText="1"/>
    </xf>
    <xf numFmtId="3" fontId="4" fillId="0" borderId="16" xfId="0" applyNumberFormat="1" applyFont="1" applyBorder="1" applyAlignment="1">
      <alignment horizontal="right" vertical="top" wrapText="1"/>
    </xf>
    <xf numFmtId="0" fontId="5" fillId="3" borderId="10" xfId="0" applyFont="1" applyFill="1" applyBorder="1" applyAlignment="1">
      <alignment horizontal="center" vertical="top" wrapText="1"/>
    </xf>
    <xf numFmtId="0" fontId="5" fillId="3" borderId="21" xfId="0" applyFont="1" applyFill="1" applyBorder="1" applyAlignment="1">
      <alignment horizontal="left" vertical="top" wrapText="1"/>
    </xf>
    <xf numFmtId="3" fontId="5" fillId="3" borderId="18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3" fillId="33" borderId="22" xfId="0" applyFont="1" applyFill="1" applyBorder="1" applyAlignment="1">
      <alignment horizontal="center" vertical="top" wrapText="1"/>
    </xf>
    <xf numFmtId="0" fontId="3" fillId="33" borderId="23" xfId="0" applyFont="1" applyFill="1" applyBorder="1" applyAlignment="1">
      <alignment horizontal="center" vertical="top" wrapText="1"/>
    </xf>
    <xf numFmtId="0" fontId="3" fillId="33" borderId="24" xfId="0" applyFont="1" applyFill="1" applyBorder="1" applyAlignment="1">
      <alignment horizontal="center" vertical="top" wrapText="1"/>
    </xf>
    <xf numFmtId="3" fontId="4" fillId="0" borderId="24" xfId="0" applyNumberFormat="1" applyFont="1" applyBorder="1" applyAlignment="1">
      <alignment horizontal="right" vertical="top" wrapText="1"/>
    </xf>
    <xf numFmtId="3" fontId="5" fillId="34" borderId="24" xfId="0" applyNumberFormat="1" applyFont="1" applyFill="1" applyBorder="1" applyAlignment="1">
      <alignment horizontal="right" vertical="top" wrapText="1"/>
    </xf>
    <xf numFmtId="3" fontId="4" fillId="0" borderId="25" xfId="0" applyNumberFormat="1" applyFont="1" applyBorder="1" applyAlignment="1">
      <alignment/>
    </xf>
    <xf numFmtId="3" fontId="5" fillId="3" borderId="26" xfId="0" applyNumberFormat="1" applyFont="1" applyFill="1" applyBorder="1" applyAlignment="1">
      <alignment horizontal="right" vertical="top" wrapText="1"/>
    </xf>
    <xf numFmtId="0" fontId="3" fillId="33" borderId="20" xfId="0" applyFont="1" applyFill="1" applyBorder="1" applyAlignment="1">
      <alignment horizontal="center" vertical="top" wrapText="1"/>
    </xf>
    <xf numFmtId="0" fontId="0" fillId="0" borderId="20" xfId="0" applyBorder="1" applyAlignment="1">
      <alignment/>
    </xf>
    <xf numFmtId="3" fontId="4" fillId="0" borderId="20" xfId="0" applyNumberFormat="1" applyFont="1" applyFill="1" applyBorder="1" applyAlignment="1">
      <alignment horizontal="right" vertical="top" wrapText="1"/>
    </xf>
    <xf numFmtId="3" fontId="0" fillId="0" borderId="20" xfId="0" applyNumberFormat="1" applyBorder="1" applyAlignment="1">
      <alignment/>
    </xf>
    <xf numFmtId="3" fontId="4" fillId="0" borderId="20" xfId="0" applyNumberFormat="1" applyFont="1" applyFill="1" applyBorder="1" applyAlignment="1">
      <alignment/>
    </xf>
    <xf numFmtId="0" fontId="3" fillId="7" borderId="20" xfId="0" applyFont="1" applyFill="1" applyBorder="1" applyAlignment="1">
      <alignment horizontal="center" vertical="top" wrapText="1"/>
    </xf>
    <xf numFmtId="0" fontId="0" fillId="7" borderId="20" xfId="0" applyFill="1" applyBorder="1" applyAlignment="1">
      <alignment/>
    </xf>
    <xf numFmtId="3" fontId="0" fillId="7" borderId="20" xfId="0" applyNumberFormat="1" applyFill="1" applyBorder="1" applyAlignment="1">
      <alignment/>
    </xf>
    <xf numFmtId="0" fontId="6" fillId="33" borderId="20" xfId="0" applyFont="1" applyFill="1" applyBorder="1" applyAlignment="1">
      <alignment horizontal="center" vertical="top" wrapText="1"/>
    </xf>
    <xf numFmtId="0" fontId="35" fillId="0" borderId="20" xfId="0" applyFont="1" applyBorder="1" applyAlignment="1">
      <alignment/>
    </xf>
    <xf numFmtId="3" fontId="5" fillId="0" borderId="20" xfId="0" applyNumberFormat="1" applyFont="1" applyFill="1" applyBorder="1" applyAlignment="1">
      <alignment horizontal="right" vertical="top" wrapText="1"/>
    </xf>
    <xf numFmtId="3" fontId="35" fillId="0" borderId="20" xfId="0" applyNumberFormat="1" applyFont="1" applyBorder="1" applyAlignment="1">
      <alignment/>
    </xf>
    <xf numFmtId="0" fontId="0" fillId="35" borderId="20" xfId="0" applyFill="1" applyBorder="1" applyAlignment="1">
      <alignment/>
    </xf>
    <xf numFmtId="0" fontId="35" fillId="35" borderId="20" xfId="0" applyFont="1" applyFill="1" applyBorder="1" applyAlignment="1">
      <alignment/>
    </xf>
    <xf numFmtId="0" fontId="3" fillId="33" borderId="27" xfId="0" applyFont="1" applyFill="1" applyBorder="1" applyAlignment="1">
      <alignment horizontal="center" vertical="top"/>
    </xf>
    <xf numFmtId="0" fontId="0" fillId="33" borderId="28" xfId="0" applyFill="1" applyBorder="1" applyAlignment="1">
      <alignment/>
    </xf>
    <xf numFmtId="0" fontId="0" fillId="0" borderId="29" xfId="0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2">
      <selection activeCell="J8" sqref="J8:J24"/>
    </sheetView>
  </sheetViews>
  <sheetFormatPr defaultColWidth="63.140625" defaultRowHeight="15"/>
  <cols>
    <col min="1" max="1" width="4.7109375" style="0" customWidth="1"/>
    <col min="2" max="2" width="57.421875" style="0" customWidth="1"/>
    <col min="3" max="6" width="18.00390625" style="27" customWidth="1"/>
    <col min="7" max="8" width="12.8515625" style="0" customWidth="1"/>
    <col min="9" max="9" width="15.28125" style="0" customWidth="1"/>
    <col min="10" max="10" width="18.140625" style="0" customWidth="1"/>
    <col min="11" max="233" width="9.140625" style="0" customWidth="1"/>
    <col min="234" max="234" width="4.7109375" style="0" customWidth="1"/>
    <col min="235" max="235" width="54.8515625" style="0" customWidth="1"/>
    <col min="236" max="236" width="19.57421875" style="0" customWidth="1"/>
    <col min="237" max="253" width="20.140625" style="0" customWidth="1"/>
    <col min="254" max="254" width="4.7109375" style="0" customWidth="1"/>
  </cols>
  <sheetData>
    <row r="1" spans="2:6" ht="30.75" thickBot="1">
      <c r="B1" s="1" t="s">
        <v>0</v>
      </c>
      <c r="C1" s="2"/>
      <c r="D1" s="3"/>
      <c r="E1" s="3"/>
      <c r="F1" s="3"/>
    </row>
    <row r="2" spans="1:10" ht="24.75" customHeight="1" thickBot="1">
      <c r="A2" s="49" t="s">
        <v>1</v>
      </c>
      <c r="B2" s="50"/>
      <c r="C2" s="51"/>
      <c r="D2" s="4"/>
      <c r="E2" s="4"/>
      <c r="F2" s="28"/>
      <c r="G2" s="35"/>
      <c r="H2" s="35"/>
      <c r="I2" s="40"/>
      <c r="J2" s="35"/>
    </row>
    <row r="3" spans="1:10" ht="47.25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29" t="s">
        <v>52</v>
      </c>
      <c r="G3" s="35" t="s">
        <v>55</v>
      </c>
      <c r="H3" s="35" t="s">
        <v>54</v>
      </c>
      <c r="I3" s="40" t="s">
        <v>53</v>
      </c>
      <c r="J3" s="43" t="s">
        <v>56</v>
      </c>
    </row>
    <row r="4" spans="1:10" ht="15">
      <c r="A4" s="8">
        <v>1</v>
      </c>
      <c r="B4" s="9">
        <v>2</v>
      </c>
      <c r="C4" s="10">
        <v>5</v>
      </c>
      <c r="D4" s="10">
        <v>6</v>
      </c>
      <c r="E4" s="10">
        <v>7</v>
      </c>
      <c r="F4" s="30">
        <v>8</v>
      </c>
      <c r="G4" s="47"/>
      <c r="H4" s="47"/>
      <c r="I4" s="47"/>
      <c r="J4" s="48"/>
    </row>
    <row r="5" spans="1:10" ht="15">
      <c r="A5" s="11" t="s">
        <v>8</v>
      </c>
      <c r="B5" s="12" t="s">
        <v>9</v>
      </c>
      <c r="C5" s="13">
        <v>4300000</v>
      </c>
      <c r="D5" s="13">
        <v>1369728</v>
      </c>
      <c r="E5" s="13">
        <f>C5+D5</f>
        <v>5669728</v>
      </c>
      <c r="F5" s="31">
        <v>3979864</v>
      </c>
      <c r="G5" s="37">
        <v>350500</v>
      </c>
      <c r="H5" s="37">
        <v>500000</v>
      </c>
      <c r="I5" s="42">
        <f>E5-F5-G5-H5</f>
        <v>839364</v>
      </c>
      <c r="J5" s="45">
        <v>-600000</v>
      </c>
    </row>
    <row r="6" spans="1:10" ht="25.5">
      <c r="A6" s="11" t="s">
        <v>10</v>
      </c>
      <c r="B6" s="12" t="s">
        <v>11</v>
      </c>
      <c r="C6" s="13">
        <v>4250000</v>
      </c>
      <c r="D6" s="13">
        <v>750000</v>
      </c>
      <c r="E6" s="13">
        <f aca="true" t="shared" si="0" ref="E6:E13">C6+D6</f>
        <v>5000000</v>
      </c>
      <c r="F6" s="31">
        <v>3216856</v>
      </c>
      <c r="G6" s="37">
        <v>391719</v>
      </c>
      <c r="H6" s="37">
        <v>500000</v>
      </c>
      <c r="I6" s="42">
        <f>E6-F6-G6-H6</f>
        <v>891425</v>
      </c>
      <c r="J6" s="45">
        <v>-560000</v>
      </c>
    </row>
    <row r="7" spans="1:10" ht="25.5">
      <c r="A7" s="11" t="s">
        <v>12</v>
      </c>
      <c r="B7" s="12" t="s">
        <v>13</v>
      </c>
      <c r="C7" s="13">
        <v>1500000</v>
      </c>
      <c r="D7" s="13">
        <v>1500000</v>
      </c>
      <c r="E7" s="13">
        <f t="shared" si="0"/>
        <v>3000000</v>
      </c>
      <c r="F7" s="31">
        <v>1614000</v>
      </c>
      <c r="G7" s="37">
        <v>153205</v>
      </c>
      <c r="H7" s="36"/>
      <c r="I7" s="42">
        <f>E7-F7-G7-H7</f>
        <v>1232795</v>
      </c>
      <c r="J7" s="46"/>
    </row>
    <row r="8" spans="1:10" ht="15">
      <c r="A8" s="11" t="s">
        <v>14</v>
      </c>
      <c r="B8" s="12" t="s">
        <v>15</v>
      </c>
      <c r="C8" s="13">
        <v>350000</v>
      </c>
      <c r="D8" s="13">
        <v>350000</v>
      </c>
      <c r="E8" s="13">
        <f t="shared" si="0"/>
        <v>700000</v>
      </c>
      <c r="F8" s="31">
        <v>560000</v>
      </c>
      <c r="G8" s="37">
        <v>140000</v>
      </c>
      <c r="H8" s="37">
        <v>175000</v>
      </c>
      <c r="I8" s="42">
        <f>E8-F8-G8-H8</f>
        <v>-175000</v>
      </c>
      <c r="J8" s="46">
        <v>200000</v>
      </c>
    </row>
    <row r="9" spans="1:10" ht="15">
      <c r="A9" s="11" t="s">
        <v>17</v>
      </c>
      <c r="B9" s="12" t="s">
        <v>18</v>
      </c>
      <c r="C9" s="13">
        <v>50000</v>
      </c>
      <c r="D9" s="13">
        <v>50000</v>
      </c>
      <c r="E9" s="13">
        <f t="shared" si="0"/>
        <v>100000</v>
      </c>
      <c r="F9" s="31">
        <v>26267</v>
      </c>
      <c r="G9" s="36"/>
      <c r="H9" s="36"/>
      <c r="I9" s="41"/>
      <c r="J9" s="46"/>
    </row>
    <row r="10" spans="1:10" ht="15">
      <c r="A10" s="11" t="s">
        <v>19</v>
      </c>
      <c r="B10" s="12" t="s">
        <v>20</v>
      </c>
      <c r="C10" s="13"/>
      <c r="D10" s="13"/>
      <c r="E10" s="13">
        <f t="shared" si="0"/>
        <v>0</v>
      </c>
      <c r="F10" s="31"/>
      <c r="G10" s="36"/>
      <c r="H10" s="36"/>
      <c r="I10" s="41"/>
      <c r="J10" s="44"/>
    </row>
    <row r="11" spans="1:10" ht="15">
      <c r="A11" s="11" t="s">
        <v>22</v>
      </c>
      <c r="B11" s="12" t="s">
        <v>23</v>
      </c>
      <c r="C11" s="13">
        <v>500000</v>
      </c>
      <c r="D11" s="13"/>
      <c r="E11" s="13">
        <f t="shared" si="0"/>
        <v>500000</v>
      </c>
      <c r="F11" s="31">
        <v>339709</v>
      </c>
      <c r="G11" s="36"/>
      <c r="H11" s="36"/>
      <c r="I11" s="41"/>
      <c r="J11" s="44"/>
    </row>
    <row r="12" spans="1:10" ht="15">
      <c r="A12" s="11" t="s">
        <v>24</v>
      </c>
      <c r="B12" s="12" t="s">
        <v>25</v>
      </c>
      <c r="C12" s="13"/>
      <c r="D12" s="13">
        <v>200000</v>
      </c>
      <c r="E12" s="13">
        <f t="shared" si="0"/>
        <v>200000</v>
      </c>
      <c r="F12" s="31"/>
      <c r="G12" s="36"/>
      <c r="H12" s="36"/>
      <c r="I12" s="41"/>
      <c r="J12" s="44"/>
    </row>
    <row r="13" spans="1:10" ht="25.5">
      <c r="A13" s="11" t="s">
        <v>26</v>
      </c>
      <c r="B13" s="12" t="s">
        <v>27</v>
      </c>
      <c r="C13" s="13"/>
      <c r="D13" s="13">
        <v>250000</v>
      </c>
      <c r="E13" s="13">
        <f t="shared" si="0"/>
        <v>250000</v>
      </c>
      <c r="F13" s="31"/>
      <c r="G13" s="36"/>
      <c r="H13" s="36"/>
      <c r="I13" s="41"/>
      <c r="J13" s="44"/>
    </row>
    <row r="14" spans="1:10" ht="15">
      <c r="A14" s="11" t="s">
        <v>28</v>
      </c>
      <c r="B14" s="14" t="s">
        <v>29</v>
      </c>
      <c r="C14" s="15">
        <f>SUM(C5:C13)</f>
        <v>10950000</v>
      </c>
      <c r="D14" s="15">
        <f>SUM(D5:D13)</f>
        <v>4469728</v>
      </c>
      <c r="E14" s="15">
        <f>SUM(E5:E13)</f>
        <v>15419728</v>
      </c>
      <c r="F14" s="32">
        <f>SUM(F5:F13)</f>
        <v>9736696</v>
      </c>
      <c r="G14" s="36"/>
      <c r="H14" s="36"/>
      <c r="I14" s="41"/>
      <c r="J14" s="44"/>
    </row>
    <row r="15" spans="1:10" ht="15">
      <c r="A15" s="11" t="s">
        <v>30</v>
      </c>
      <c r="B15" s="12" t="s">
        <v>31</v>
      </c>
      <c r="C15" s="13">
        <v>500000</v>
      </c>
      <c r="D15" s="13">
        <v>500000</v>
      </c>
      <c r="E15" s="13">
        <f>C15+D15</f>
        <v>1000000</v>
      </c>
      <c r="F15" s="31">
        <v>720000</v>
      </c>
      <c r="G15" s="36"/>
      <c r="H15" s="36"/>
      <c r="I15" s="41"/>
      <c r="J15" s="44"/>
    </row>
    <row r="16" spans="1:10" ht="15">
      <c r="A16" s="11" t="s">
        <v>32</v>
      </c>
      <c r="B16" s="12" t="s">
        <v>33</v>
      </c>
      <c r="C16" s="13">
        <v>0</v>
      </c>
      <c r="D16" s="13">
        <v>300000</v>
      </c>
      <c r="E16" s="13">
        <f aca="true" t="shared" si="1" ref="E16:E21">C16+D16</f>
        <v>300000</v>
      </c>
      <c r="F16" s="31">
        <v>270000</v>
      </c>
      <c r="G16" s="36"/>
      <c r="H16" s="36"/>
      <c r="I16" s="41"/>
      <c r="J16" s="44"/>
    </row>
    <row r="17" spans="1:10" ht="15">
      <c r="A17" s="11" t="s">
        <v>34</v>
      </c>
      <c r="B17" s="12" t="s">
        <v>35</v>
      </c>
      <c r="C17" s="13"/>
      <c r="D17" s="13">
        <v>150000</v>
      </c>
      <c r="E17" s="13">
        <f t="shared" si="1"/>
        <v>150000</v>
      </c>
      <c r="F17" s="31">
        <v>152300</v>
      </c>
      <c r="G17" s="36"/>
      <c r="H17" s="36"/>
      <c r="I17" s="41"/>
      <c r="J17" s="44"/>
    </row>
    <row r="18" spans="1:10" ht="15">
      <c r="A18" s="11" t="s">
        <v>36</v>
      </c>
      <c r="B18" s="12" t="s">
        <v>37</v>
      </c>
      <c r="C18" s="13"/>
      <c r="D18" s="13"/>
      <c r="E18" s="13">
        <f t="shared" si="1"/>
        <v>0</v>
      </c>
      <c r="F18" s="31"/>
      <c r="G18" s="36"/>
      <c r="H18" s="36"/>
      <c r="I18" s="41"/>
      <c r="J18" s="44"/>
    </row>
    <row r="19" spans="1:10" ht="15">
      <c r="A19" s="11" t="s">
        <v>38</v>
      </c>
      <c r="B19" s="12" t="s">
        <v>39</v>
      </c>
      <c r="C19" s="13"/>
      <c r="D19" s="13">
        <v>100000</v>
      </c>
      <c r="E19" s="13">
        <f t="shared" si="1"/>
        <v>100000</v>
      </c>
      <c r="F19" s="31"/>
      <c r="G19" s="36"/>
      <c r="H19" s="36"/>
      <c r="I19" s="41"/>
      <c r="J19" s="44"/>
    </row>
    <row r="20" spans="1:10" ht="25.5">
      <c r="A20" s="11" t="s">
        <v>40</v>
      </c>
      <c r="B20" s="12" t="s">
        <v>41</v>
      </c>
      <c r="C20" s="13"/>
      <c r="D20" s="13"/>
      <c r="E20" s="13">
        <f t="shared" si="1"/>
        <v>0</v>
      </c>
      <c r="F20" s="31"/>
      <c r="G20" s="36"/>
      <c r="H20" s="36"/>
      <c r="I20" s="41"/>
      <c r="J20" s="44"/>
    </row>
    <row r="21" spans="1:10" ht="15">
      <c r="A21" s="11" t="s">
        <v>42</v>
      </c>
      <c r="B21" s="16" t="s">
        <v>43</v>
      </c>
      <c r="C21" s="13">
        <f>SUM(C15:C20)</f>
        <v>500000</v>
      </c>
      <c r="D21" s="13">
        <f>SUM(D15:D20)</f>
        <v>1050000</v>
      </c>
      <c r="E21" s="13">
        <f t="shared" si="1"/>
        <v>1550000</v>
      </c>
      <c r="F21" s="31">
        <f>SUM(F15:F17)</f>
        <v>1142300</v>
      </c>
      <c r="G21" s="36"/>
      <c r="H21" s="36"/>
      <c r="I21" s="41"/>
      <c r="J21" s="44"/>
    </row>
    <row r="22" spans="1:10" ht="15.75" thickBot="1">
      <c r="A22" s="11" t="s">
        <v>44</v>
      </c>
      <c r="B22" s="17" t="s">
        <v>45</v>
      </c>
      <c r="C22" s="18">
        <f>C14+C21</f>
        <v>11450000</v>
      </c>
      <c r="D22" s="18">
        <f>D14+D21</f>
        <v>5519728</v>
      </c>
      <c r="E22" s="18">
        <f>E14+E21</f>
        <v>16969728</v>
      </c>
      <c r="F22" s="18">
        <f>F14+F21</f>
        <v>10878996</v>
      </c>
      <c r="G22" s="36"/>
      <c r="H22" s="38"/>
      <c r="I22" s="41"/>
      <c r="J22" s="44"/>
    </row>
    <row r="23" spans="1:10" ht="15">
      <c r="A23" s="19" t="s">
        <v>46</v>
      </c>
      <c r="B23" s="20" t="s">
        <v>47</v>
      </c>
      <c r="C23" s="21">
        <v>2000000</v>
      </c>
      <c r="D23" s="21">
        <v>2000000</v>
      </c>
      <c r="E23" s="21">
        <f>C23+D23</f>
        <v>4000000</v>
      </c>
      <c r="F23" s="33">
        <v>1526047</v>
      </c>
      <c r="G23" s="36"/>
      <c r="H23" s="39"/>
      <c r="I23" s="41"/>
      <c r="J23" s="44"/>
    </row>
    <row r="24" spans="1:10" ht="25.5">
      <c r="A24" s="19" t="s">
        <v>46</v>
      </c>
      <c r="B24" s="22" t="s">
        <v>48</v>
      </c>
      <c r="C24" s="21">
        <v>600000</v>
      </c>
      <c r="D24" s="21"/>
      <c r="E24" s="21">
        <f aca="true" t="shared" si="2" ref="E24:E29">C24+D24</f>
        <v>600000</v>
      </c>
      <c r="F24" s="33">
        <v>756765</v>
      </c>
      <c r="G24" s="36"/>
      <c r="H24" s="38">
        <v>800000</v>
      </c>
      <c r="I24" s="42">
        <f>E24-F24-G24-H24</f>
        <v>-956765</v>
      </c>
      <c r="J24" s="46">
        <v>960000</v>
      </c>
    </row>
    <row r="25" spans="1:10" ht="15">
      <c r="A25" s="19" t="s">
        <v>46</v>
      </c>
      <c r="B25" s="22" t="s">
        <v>21</v>
      </c>
      <c r="C25" s="23">
        <v>1600000</v>
      </c>
      <c r="D25" s="23">
        <v>1600000</v>
      </c>
      <c r="E25" s="21">
        <f t="shared" si="2"/>
        <v>3200000</v>
      </c>
      <c r="F25" s="33">
        <v>2943600</v>
      </c>
      <c r="G25" s="36"/>
      <c r="H25" s="38"/>
      <c r="I25" s="42">
        <f>E25-F25-G25-H25</f>
        <v>256400</v>
      </c>
      <c r="J25" s="36"/>
    </row>
    <row r="26" spans="1:10" ht="15">
      <c r="A26" s="19" t="s">
        <v>46</v>
      </c>
      <c r="B26" s="22" t="s">
        <v>49</v>
      </c>
      <c r="C26" s="23">
        <v>750000</v>
      </c>
      <c r="D26" s="23">
        <v>1650000</v>
      </c>
      <c r="E26" s="21">
        <f t="shared" si="2"/>
        <v>2400000</v>
      </c>
      <c r="F26" s="33">
        <v>1781500</v>
      </c>
      <c r="G26" s="36"/>
      <c r="H26" s="38">
        <v>605000</v>
      </c>
      <c r="I26" s="42">
        <f>E26-F26-G26-H26</f>
        <v>13500</v>
      </c>
      <c r="J26" s="36"/>
    </row>
    <row r="27" spans="1:10" ht="15">
      <c r="A27" s="19" t="s">
        <v>46</v>
      </c>
      <c r="B27" s="22" t="s">
        <v>50</v>
      </c>
      <c r="C27" s="23">
        <v>950000</v>
      </c>
      <c r="D27" s="23"/>
      <c r="E27" s="21">
        <f t="shared" si="2"/>
        <v>950000</v>
      </c>
      <c r="F27" s="33">
        <v>948488</v>
      </c>
      <c r="G27" s="36"/>
      <c r="H27" s="38">
        <v>800000</v>
      </c>
      <c r="I27" s="42"/>
      <c r="J27" s="46" t="s">
        <v>57</v>
      </c>
    </row>
    <row r="28" spans="1:10" ht="15">
      <c r="A28" s="19" t="s">
        <v>46</v>
      </c>
      <c r="B28" s="22" t="s">
        <v>16</v>
      </c>
      <c r="C28" s="23">
        <v>800000</v>
      </c>
      <c r="D28" s="23">
        <v>800000</v>
      </c>
      <c r="E28" s="21">
        <f t="shared" si="2"/>
        <v>1600000</v>
      </c>
      <c r="F28" s="33">
        <v>1390000</v>
      </c>
      <c r="G28" s="36"/>
      <c r="H28" s="38"/>
      <c r="I28" s="42">
        <f>E28-F28-G28-H28</f>
        <v>210000</v>
      </c>
      <c r="J28" s="36"/>
    </row>
    <row r="29" spans="1:10" ht="25.5">
      <c r="A29" s="19" t="s">
        <v>46</v>
      </c>
      <c r="B29" s="22" t="s">
        <v>7</v>
      </c>
      <c r="C29" s="23">
        <v>2200000</v>
      </c>
      <c r="D29" s="23"/>
      <c r="E29" s="21">
        <f t="shared" si="2"/>
        <v>2200000</v>
      </c>
      <c r="F29" s="33">
        <v>956000</v>
      </c>
      <c r="G29" s="36"/>
      <c r="H29" s="36"/>
      <c r="I29" s="41"/>
      <c r="J29" s="36"/>
    </row>
    <row r="30" spans="1:10" ht="15.75" thickBot="1">
      <c r="A30" s="24" t="s">
        <v>46</v>
      </c>
      <c r="B30" s="25" t="s">
        <v>51</v>
      </c>
      <c r="C30" s="26">
        <f>SUM(C23:C29)</f>
        <v>8900000</v>
      </c>
      <c r="D30" s="26">
        <f>SUM(D23:D29)</f>
        <v>6050000</v>
      </c>
      <c r="E30" s="26">
        <f>SUM(E23:E29)</f>
        <v>14950000</v>
      </c>
      <c r="F30" s="34">
        <f>SUM(F23:F29)</f>
        <v>10302400</v>
      </c>
      <c r="G30" s="36"/>
      <c r="H30" s="36"/>
      <c r="I30" s="41"/>
      <c r="J30" s="46">
        <f>SUM(J5:J29)</f>
        <v>0</v>
      </c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Pénzügy2</dc:creator>
  <cp:keywords/>
  <dc:description/>
  <cp:lastModifiedBy>Pénzügy2</cp:lastModifiedBy>
  <cp:lastPrinted>2021-11-08T07:19:01Z</cp:lastPrinted>
  <dcterms:created xsi:type="dcterms:W3CDTF">2021-11-03T07:06:43Z</dcterms:created>
  <dcterms:modified xsi:type="dcterms:W3CDTF">2021-11-10T09:29:33Z</dcterms:modified>
  <cp:category/>
  <cp:version/>
  <cp:contentType/>
  <cp:contentStatus/>
</cp:coreProperties>
</file>