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Ovoda_Bátaszék" sheetId="1" r:id="rId1"/>
  </sheets>
  <definedNames>
    <definedName name="_xlnm.Print_Titles" localSheetId="0">'Ovoda_Bátaszék'!$2:$4</definedName>
    <definedName name="_xlnm.Print_Area" localSheetId="0">'Ovoda_Bátaszék'!$A$1:$F$32</definedName>
  </definedNames>
  <calcPr fullCalcOnLoad="1"/>
</workbook>
</file>

<file path=xl/sharedStrings.xml><?xml version="1.0" encoding="utf-8"?>
<sst xmlns="http://schemas.openxmlformats.org/spreadsheetml/2006/main" count="49" uniqueCount="44">
  <si>
    <t>Ktgv.jogcím</t>
  </si>
  <si>
    <t>Normatív állami hozzájárulás</t>
  </si>
  <si>
    <t>Mutató</t>
  </si>
  <si>
    <t>Ft/mutató</t>
  </si>
  <si>
    <t>Intézményi bevételek</t>
  </si>
  <si>
    <t>ÖSSZESEN BEVÉTELEK</t>
  </si>
  <si>
    <t>Kiadások</t>
  </si>
  <si>
    <t>ÖSSZESEN KIADÁSOK</t>
  </si>
  <si>
    <t>ELSZÁMOLÁS ÖSSZESÍTŐ</t>
  </si>
  <si>
    <t>Kiadás</t>
  </si>
  <si>
    <t>Különbözet</t>
  </si>
  <si>
    <t>Adatok Ft-ban</t>
  </si>
  <si>
    <t>Óvodai nevelés</t>
  </si>
  <si>
    <t xml:space="preserve">Bevétel </t>
  </si>
  <si>
    <t xml:space="preserve">Állami támogatás </t>
  </si>
  <si>
    <t>091110</t>
  </si>
  <si>
    <t xml:space="preserve">Állami támogatás   </t>
  </si>
  <si>
    <t>Támogatás összesen</t>
  </si>
  <si>
    <t xml:space="preserve">Műk.tám.Gyermeknevelése a napi 8 órát eléri </t>
  </si>
  <si>
    <t>091130</t>
  </si>
  <si>
    <t>091140</t>
  </si>
  <si>
    <t>Nemzetiségi óvodai nevelés</t>
  </si>
  <si>
    <t>Óvoda működtetés</t>
  </si>
  <si>
    <t>Nemzetiségi Pótlék</t>
  </si>
  <si>
    <t>Elszámolási különbözet (Önkormányzatnak visszafizetendő)</t>
  </si>
  <si>
    <t>Önkormányzattól átvett</t>
  </si>
  <si>
    <t>Bátaszék Önkormányzattól átvett pénzeszköz</t>
  </si>
  <si>
    <t>Ebből munkaszervezetre átvett</t>
  </si>
  <si>
    <t>Ebből állami támogatásra átvett</t>
  </si>
  <si>
    <t>Ebből önk-i önerőből átvett pénzeszköz</t>
  </si>
  <si>
    <t>Ebből bölcsődére</t>
  </si>
  <si>
    <t>Ebből konyhára</t>
  </si>
  <si>
    <t>Ebből óvodára</t>
  </si>
  <si>
    <t>Kimutatás a Bátaszéki Mikrotérségi Óvoda és Bölcsőde Bátaszéki Óvoda  2021.01.01-2021.12.31 időszakának bevételeiről-kiadásairól</t>
  </si>
  <si>
    <t>1.2.2.1</t>
  </si>
  <si>
    <t>1.2.5.1.1</t>
  </si>
  <si>
    <t>1.2.1.1</t>
  </si>
  <si>
    <t>Pedagógusok átlagbéralapú támogatása</t>
  </si>
  <si>
    <t>Ped.szakképz.nem rend.segítők átlagbéralapú tám.</t>
  </si>
  <si>
    <t>1.2.3.1.1.1.1</t>
  </si>
  <si>
    <t>Ped.II.kategba sorolt minősítést 20200131-ig megszerző pedagógus kieg.támog.</t>
  </si>
  <si>
    <t>1.2.4.1.1</t>
  </si>
  <si>
    <t>3.sz.melléklet</t>
  </si>
  <si>
    <t>Elszámolási különbözet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</si>
</sst>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0.000"/>
    <numFmt numFmtId="168" formatCode="[$-40E]yyyy\.\ mmmm\ d\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6" fontId="4" fillId="0" borderId="10" xfId="4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3" fontId="2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" fontId="0" fillId="34" borderId="10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/>
    </xf>
    <xf numFmtId="166" fontId="2" fillId="0" borderId="10" xfId="4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8.28125" style="9" customWidth="1"/>
    <col min="2" max="2" width="45.8515625" style="9" customWidth="1"/>
    <col min="3" max="3" width="14.28125" style="9" customWidth="1"/>
    <col min="4" max="4" width="39.28125" style="9" customWidth="1"/>
    <col min="5" max="5" width="16.57421875" style="9" customWidth="1"/>
    <col min="6" max="6" width="19.00390625" style="8" customWidth="1"/>
    <col min="7" max="7" width="16.421875" style="8" customWidth="1"/>
    <col min="8" max="10" width="9.140625" style="8" customWidth="1"/>
    <col min="11" max="16384" width="9.140625" style="9" customWidth="1"/>
  </cols>
  <sheetData>
    <row r="1" ht="12.75">
      <c r="E1" s="9" t="s">
        <v>42</v>
      </c>
    </row>
    <row r="2" spans="1:8" ht="53.25" customHeight="1">
      <c r="A2" s="65" t="s">
        <v>33</v>
      </c>
      <c r="B2" s="66"/>
      <c r="C2" s="66"/>
      <c r="D2" s="66"/>
      <c r="E2" s="66"/>
      <c r="F2" s="66"/>
      <c r="G2" s="7"/>
      <c r="H2" s="7"/>
    </row>
    <row r="3" spans="1:8" ht="12.75">
      <c r="A3" s="10"/>
      <c r="B3" s="10"/>
      <c r="C3" s="10"/>
      <c r="E3" s="10"/>
      <c r="F3" s="11" t="s">
        <v>11</v>
      </c>
      <c r="G3" s="12"/>
      <c r="H3" s="12"/>
    </row>
    <row r="4" spans="1:6" ht="12.75">
      <c r="A4" s="13" t="s">
        <v>0</v>
      </c>
      <c r="B4" s="13" t="s">
        <v>1</v>
      </c>
      <c r="C4" s="13" t="s">
        <v>2</v>
      </c>
      <c r="D4" s="13" t="s">
        <v>3</v>
      </c>
      <c r="E4" s="13" t="s">
        <v>14</v>
      </c>
      <c r="F4" s="14"/>
    </row>
    <row r="5" spans="1:7" ht="12.75">
      <c r="A5" s="62" t="s">
        <v>34</v>
      </c>
      <c r="B5" s="42" t="s">
        <v>37</v>
      </c>
      <c r="C5" s="41">
        <v>18.9</v>
      </c>
      <c r="D5" s="1">
        <v>4861500</v>
      </c>
      <c r="E5" s="4">
        <f>(C5*D5)</f>
        <v>91882350</v>
      </c>
      <c r="F5" s="22"/>
      <c r="G5" s="43"/>
    </row>
    <row r="6" spans="1:7" ht="12.75">
      <c r="A6" s="62" t="s">
        <v>35</v>
      </c>
      <c r="B6" s="42" t="s">
        <v>38</v>
      </c>
      <c r="C6" s="60">
        <v>12.8</v>
      </c>
      <c r="D6" s="1">
        <v>3318000</v>
      </c>
      <c r="E6" s="4">
        <f>(C6*D6)</f>
        <v>42470400</v>
      </c>
      <c r="F6" s="22"/>
      <c r="G6" s="43"/>
    </row>
    <row r="7" spans="1:7" ht="12.75">
      <c r="A7" s="62" t="s">
        <v>36</v>
      </c>
      <c r="B7" s="42" t="s">
        <v>18</v>
      </c>
      <c r="C7" s="41">
        <v>207</v>
      </c>
      <c r="D7" s="1">
        <v>97400</v>
      </c>
      <c r="E7" s="4">
        <f>(C7*D7)</f>
        <v>20161800</v>
      </c>
      <c r="F7" s="22"/>
      <c r="G7" s="43"/>
    </row>
    <row r="8" spans="1:7" ht="25.5">
      <c r="A8" s="62" t="s">
        <v>39</v>
      </c>
      <c r="B8" s="61" t="s">
        <v>40</v>
      </c>
      <c r="C8" s="41">
        <v>4.2</v>
      </c>
      <c r="D8" s="1">
        <v>432000</v>
      </c>
      <c r="E8" s="4">
        <f>C8*D8</f>
        <v>1814400</v>
      </c>
      <c r="F8" s="22"/>
      <c r="G8" s="43"/>
    </row>
    <row r="9" spans="1:7" ht="12.75">
      <c r="A9" s="62" t="s">
        <v>41</v>
      </c>
      <c r="B9" s="42" t="s">
        <v>23</v>
      </c>
      <c r="C9" s="41">
        <v>4.4</v>
      </c>
      <c r="D9" s="1">
        <v>811600</v>
      </c>
      <c r="E9" s="4">
        <f>C9*D9</f>
        <v>3571040.0000000005</v>
      </c>
      <c r="F9" s="22"/>
      <c r="G9" s="43"/>
    </row>
    <row r="10" spans="1:7" ht="15.75">
      <c r="A10" s="15"/>
      <c r="B10" s="5" t="s">
        <v>16</v>
      </c>
      <c r="C10" s="14"/>
      <c r="D10" s="1"/>
      <c r="E10" s="63">
        <f>SUM(E5:E9)</f>
        <v>159899990</v>
      </c>
      <c r="F10" s="33">
        <f>E10</f>
        <v>159899990</v>
      </c>
      <c r="G10" s="52"/>
    </row>
    <row r="11" spans="1:8" ht="15.75">
      <c r="A11" s="13"/>
      <c r="B11" s="31" t="s">
        <v>17</v>
      </c>
      <c r="C11" s="17"/>
      <c r="D11" s="30"/>
      <c r="E11" s="2"/>
      <c r="F11" s="6">
        <f>F10</f>
        <v>159899990</v>
      </c>
      <c r="G11" s="53"/>
      <c r="H11" s="18"/>
    </row>
    <row r="12" spans="1:8" ht="19.5" customHeight="1">
      <c r="A12" s="13"/>
      <c r="B12" s="17"/>
      <c r="C12" s="17"/>
      <c r="D12" s="17"/>
      <c r="E12" s="17"/>
      <c r="F12" s="19"/>
      <c r="G12" s="44"/>
      <c r="H12" s="18"/>
    </row>
    <row r="13" spans="1:7" ht="12.75">
      <c r="A13" s="48" t="s">
        <v>15</v>
      </c>
      <c r="B13" s="37" t="s">
        <v>12</v>
      </c>
      <c r="C13" s="14"/>
      <c r="D13" s="14"/>
      <c r="E13" s="14"/>
      <c r="F13" s="4">
        <v>3390</v>
      </c>
      <c r="G13" s="45"/>
    </row>
    <row r="14" spans="1:7" ht="12.75">
      <c r="A14" s="48" t="s">
        <v>20</v>
      </c>
      <c r="B14" s="14" t="s">
        <v>22</v>
      </c>
      <c r="C14" s="14"/>
      <c r="D14" s="14"/>
      <c r="E14" s="14"/>
      <c r="F14" s="4">
        <v>0</v>
      </c>
      <c r="G14" s="45"/>
    </row>
    <row r="15" spans="1:7" ht="15.75">
      <c r="A15" s="49"/>
      <c r="B15" s="31" t="s">
        <v>4</v>
      </c>
      <c r="C15" s="17"/>
      <c r="D15" s="17"/>
      <c r="E15" s="17"/>
      <c r="F15" s="6">
        <f>SUM(F13:F14)</f>
        <v>3390</v>
      </c>
      <c r="G15" s="53"/>
    </row>
    <row r="16" spans="1:7" ht="18">
      <c r="A16" s="50"/>
      <c r="B16" s="20" t="s">
        <v>5</v>
      </c>
      <c r="C16" s="35"/>
      <c r="D16" s="35"/>
      <c r="E16" s="35"/>
      <c r="F16" s="32">
        <f>F15+F11</f>
        <v>159903380</v>
      </c>
      <c r="G16" s="46"/>
    </row>
    <row r="17" spans="1:10" s="29" customFormat="1" ht="18">
      <c r="A17" s="50"/>
      <c r="B17" s="19"/>
      <c r="C17" s="35"/>
      <c r="D17" s="35"/>
      <c r="E17" s="35"/>
      <c r="F17" s="36"/>
      <c r="G17" s="46"/>
      <c r="H17" s="28"/>
      <c r="I17" s="28"/>
      <c r="J17" s="28"/>
    </row>
    <row r="18" spans="1:7" ht="18">
      <c r="A18" s="51"/>
      <c r="B18" s="24" t="s">
        <v>6</v>
      </c>
      <c r="C18" s="14"/>
      <c r="D18" s="16"/>
      <c r="E18" s="16"/>
      <c r="F18" s="21"/>
      <c r="G18" s="47"/>
    </row>
    <row r="19" spans="1:7" ht="12.75">
      <c r="A19" s="48" t="s">
        <v>15</v>
      </c>
      <c r="B19" s="14" t="s">
        <v>12</v>
      </c>
      <c r="C19" s="14"/>
      <c r="D19" s="14"/>
      <c r="E19" s="14"/>
      <c r="F19" s="4">
        <v>121027125</v>
      </c>
      <c r="G19" s="45"/>
    </row>
    <row r="20" spans="1:7" ht="12.75">
      <c r="A20" s="48" t="s">
        <v>19</v>
      </c>
      <c r="B20" s="14" t="s">
        <v>21</v>
      </c>
      <c r="C20" s="14"/>
      <c r="D20" s="14"/>
      <c r="E20" s="14"/>
      <c r="F20" s="4">
        <v>25502682</v>
      </c>
      <c r="G20" s="45"/>
    </row>
    <row r="21" spans="1:7" ht="12.75">
      <c r="A21" s="48" t="s">
        <v>20</v>
      </c>
      <c r="B21" s="14" t="s">
        <v>22</v>
      </c>
      <c r="C21" s="14"/>
      <c r="D21" s="14"/>
      <c r="E21" s="14"/>
      <c r="F21" s="4">
        <v>17175560</v>
      </c>
      <c r="G21" s="45"/>
    </row>
    <row r="22" spans="1:7" ht="18">
      <c r="A22" s="23"/>
      <c r="B22" s="20" t="s">
        <v>7</v>
      </c>
      <c r="C22" s="34"/>
      <c r="D22" s="34"/>
      <c r="E22" s="34"/>
      <c r="F22" s="32">
        <f>SUM(F19:F21)</f>
        <v>163705367</v>
      </c>
      <c r="G22" s="46"/>
    </row>
    <row r="23" spans="1:7" ht="12.75">
      <c r="A23" s="67"/>
      <c r="B23" s="68"/>
      <c r="C23" s="68"/>
      <c r="D23" s="68"/>
      <c r="E23" s="68"/>
      <c r="F23" s="69"/>
      <c r="G23" s="28"/>
    </row>
    <row r="24" spans="1:7" ht="15.75">
      <c r="A24" s="14"/>
      <c r="B24" s="17" t="s">
        <v>8</v>
      </c>
      <c r="C24" s="14"/>
      <c r="D24" s="55" t="s">
        <v>26</v>
      </c>
      <c r="E24" s="4">
        <v>338637419</v>
      </c>
      <c r="F24" s="14"/>
      <c r="G24" s="28"/>
    </row>
    <row r="25" spans="1:6" ht="15">
      <c r="A25" s="25" t="s">
        <v>13</v>
      </c>
      <c r="B25" s="3">
        <f>F16</f>
        <v>159903380</v>
      </c>
      <c r="C25" s="3"/>
      <c r="D25" s="55" t="s">
        <v>27</v>
      </c>
      <c r="E25" s="4">
        <v>-5065000</v>
      </c>
      <c r="F25" s="25"/>
    </row>
    <row r="26" spans="1:6" ht="15">
      <c r="A26" s="26" t="s">
        <v>9</v>
      </c>
      <c r="B26" s="39">
        <f>F22</f>
        <v>163705367</v>
      </c>
      <c r="C26" s="3"/>
      <c r="D26" s="59" t="s">
        <v>43</v>
      </c>
      <c r="E26" s="4">
        <v>4707494</v>
      </c>
      <c r="F26" s="25"/>
    </row>
    <row r="27" spans="1:10" s="29" customFormat="1" ht="15.75">
      <c r="A27" s="38" t="s">
        <v>10</v>
      </c>
      <c r="B27" s="39">
        <f>B25-B26</f>
        <v>-3801987</v>
      </c>
      <c r="C27" s="39"/>
      <c r="D27" s="55" t="s">
        <v>10</v>
      </c>
      <c r="E27" s="4">
        <f>E24+E25+E26</f>
        <v>338279913</v>
      </c>
      <c r="F27" s="27"/>
      <c r="G27" s="28"/>
      <c r="H27" s="28"/>
      <c r="I27" s="28"/>
      <c r="J27" s="28"/>
    </row>
    <row r="28" spans="1:5" ht="15">
      <c r="A28" s="25" t="s">
        <v>25</v>
      </c>
      <c r="B28" s="39">
        <f>E32</f>
        <v>25893000</v>
      </c>
      <c r="C28" s="3"/>
      <c r="D28" s="55" t="s">
        <v>28</v>
      </c>
      <c r="E28" s="4">
        <v>299118390</v>
      </c>
    </row>
    <row r="29" spans="1:5" ht="47.25">
      <c r="A29" s="54" t="s">
        <v>24</v>
      </c>
      <c r="B29" s="40">
        <f>B27+B28</f>
        <v>22091013</v>
      </c>
      <c r="C29" s="3"/>
      <c r="D29" s="56" t="s">
        <v>29</v>
      </c>
      <c r="E29" s="64">
        <f>E27-E28</f>
        <v>39161523</v>
      </c>
    </row>
    <row r="30" spans="4:5" ht="12.75">
      <c r="D30" s="57" t="s">
        <v>30</v>
      </c>
      <c r="E30" s="4">
        <v>1824282</v>
      </c>
    </row>
    <row r="31" spans="4:5" ht="12.75">
      <c r="D31" s="57" t="s">
        <v>31</v>
      </c>
      <c r="E31" s="4">
        <v>11444241</v>
      </c>
    </row>
    <row r="32" spans="4:5" ht="12.75">
      <c r="D32" s="57" t="s">
        <v>32</v>
      </c>
      <c r="E32" s="58">
        <f>E29-E30-E31</f>
        <v>25893000</v>
      </c>
    </row>
  </sheetData>
  <sheetProtection/>
  <mergeCells count="2">
    <mergeCell ref="A2:F2"/>
    <mergeCell ref="A23:F23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Windows-felhasználó</cp:lastModifiedBy>
  <cp:lastPrinted>2022-05-02T13:12:35Z</cp:lastPrinted>
  <dcterms:created xsi:type="dcterms:W3CDTF">2007-04-11T08:27:42Z</dcterms:created>
  <dcterms:modified xsi:type="dcterms:W3CDTF">2022-06-09T07:57:01Z</dcterms:modified>
  <cp:category/>
  <cp:version/>
  <cp:contentType/>
  <cp:contentStatus/>
</cp:coreProperties>
</file>