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énzügy\Társulások elszámolásai\2021\2021.évi MOB elszámolás\Előterjesztéshez anyag\"/>
    </mc:Choice>
  </mc:AlternateContent>
  <bookViews>
    <workbookView xWindow="0" yWindow="0" windowWidth="28800" windowHeight="12030"/>
  </bookViews>
  <sheets>
    <sheet name="Anyékovisétk." sheetId="1" r:id="rId1"/>
    <sheet name="részletes" sheetId="2" r:id="rId2"/>
  </sheets>
  <calcPr calcId="162913"/>
</workbook>
</file>

<file path=xl/calcChain.xml><?xml version="1.0" encoding="utf-8"?>
<calcChain xmlns="http://schemas.openxmlformats.org/spreadsheetml/2006/main">
  <c r="G20" i="1" l="1"/>
  <c r="D21" i="2" l="1"/>
  <c r="G18" i="1" l="1"/>
  <c r="G17" i="1" l="1"/>
  <c r="O13" i="2"/>
  <c r="O12" i="2"/>
  <c r="O6" i="2"/>
  <c r="O5" i="2"/>
  <c r="O10" i="2" l="1"/>
  <c r="O9" i="2"/>
  <c r="O14" i="2" s="1"/>
  <c r="O11" i="2" l="1"/>
  <c r="B24" i="1"/>
  <c r="G3" i="1"/>
  <c r="G8" i="1" l="1"/>
  <c r="G13" i="1"/>
  <c r="G15" i="1" l="1"/>
  <c r="B23" i="1" s="1"/>
  <c r="B25" i="1" s="1"/>
  <c r="B27" i="1" s="1"/>
</calcChain>
</file>

<file path=xl/sharedStrings.xml><?xml version="1.0" encoding="utf-8"?>
<sst xmlns="http://schemas.openxmlformats.org/spreadsheetml/2006/main" count="393" uniqueCount="77">
  <si>
    <t>óvodás</t>
  </si>
  <si>
    <t>ÖSSZESEN BEVÉTEL</t>
  </si>
  <si>
    <t>ÁLLAMI TÁMOGATÁS</t>
  </si>
  <si>
    <t>ÖSSZESEN KIADÁS</t>
  </si>
  <si>
    <t>Adag</t>
  </si>
  <si>
    <t>Nap</t>
  </si>
  <si>
    <t>Fő</t>
  </si>
  <si>
    <t>Ft</t>
  </si>
  <si>
    <t>Fajlagos</t>
  </si>
  <si>
    <t>Alsónyék Önk-nak számlázott</t>
  </si>
  <si>
    <t xml:space="preserve">Saját bevétel </t>
  </si>
  <si>
    <t>Vásárolt élelmezés tejmentes</t>
  </si>
  <si>
    <t>Áfa visszatérülés</t>
  </si>
  <si>
    <t>arány</t>
  </si>
  <si>
    <t>fő</t>
  </si>
  <si>
    <t>ELSZÁMOLÁS ÖSSZESÍTŐ</t>
  </si>
  <si>
    <t xml:space="preserve">Bevétel </t>
  </si>
  <si>
    <t>Kiadás</t>
  </si>
  <si>
    <t>Különbözet</t>
  </si>
  <si>
    <t>Önk-tól átvett összesen</t>
  </si>
  <si>
    <t>Összesen</t>
  </si>
  <si>
    <t>Óvodás étk.tér.díjbevétel</t>
  </si>
  <si>
    <t>Étk.tér.Anyékovis</t>
  </si>
  <si>
    <t>készpénz</t>
  </si>
  <si>
    <t>átutalás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</si>
  <si>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</si>
  <si>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</si>
  <si>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</si>
  <si>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</si>
  <si>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</si>
  <si>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</si>
  <si>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</si>
  <si>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</si>
  <si>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</si>
  <si>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</si>
  <si>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</si>
  <si>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</si>
  <si>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</si>
  <si>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nettó</t>
  </si>
  <si>
    <t>áfa</t>
  </si>
  <si>
    <t>Gyermekétk. Cofog kiadása</t>
  </si>
  <si>
    <t>levonás</t>
  </si>
  <si>
    <t>vásárolt élelm.összes</t>
  </si>
  <si>
    <t>Mindösszesen</t>
  </si>
  <si>
    <t>Átutalás</t>
  </si>
  <si>
    <t>étkezés térítés óvi</t>
  </si>
  <si>
    <t>Alsónyék Község Önkormányzata</t>
  </si>
  <si>
    <t>2021-02-06</t>
  </si>
  <si>
    <t>2021-08-21</t>
  </si>
  <si>
    <t>2021-10-08</t>
  </si>
  <si>
    <t>2021-11-11</t>
  </si>
  <si>
    <t>2021-12-15</t>
  </si>
  <si>
    <t>Zengő Kolos</t>
  </si>
  <si>
    <t>étktér02hóAnyékovis</t>
  </si>
  <si>
    <t>2021-01-26</t>
  </si>
  <si>
    <t/>
  </si>
  <si>
    <t>Étkezési díj alsónyék</t>
  </si>
  <si>
    <t>2021-05-29</t>
  </si>
  <si>
    <t>Zengő Konrád Nimród</t>
  </si>
  <si>
    <t>2021-09-18</t>
  </si>
  <si>
    <t>2021-11-03</t>
  </si>
  <si>
    <t>2021-12-07</t>
  </si>
  <si>
    <t>2021-12-24</t>
  </si>
  <si>
    <t>2021-02-25</t>
  </si>
  <si>
    <t>2021-04-24</t>
  </si>
  <si>
    <t>0823-27főzés Nána ovisoknak</t>
  </si>
  <si>
    <t>visszafizetendő a település részére</t>
  </si>
  <si>
    <t>össz étk.fő</t>
  </si>
  <si>
    <t>1.4.1.1 Intézményi gyermekétk.elism.létsz.</t>
  </si>
  <si>
    <t>1.4.1.2 Intézményi gyermekétk.üzem.tám.</t>
  </si>
  <si>
    <t>003096015</t>
  </si>
  <si>
    <t xml:space="preserve">áfabefizetés </t>
  </si>
  <si>
    <t>eszközvásárlás</t>
  </si>
  <si>
    <t>Külön jelenik meg</t>
  </si>
  <si>
    <t>Gyermekétk.kiadás vásél.és áfabef.nélk.</t>
  </si>
  <si>
    <t>áfabefizetés</t>
  </si>
  <si>
    <t>GYERMEKÉTKEZTETÉS ALSÓNYÉK 2021.ÉV           6.sz.melléklet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</si>
</sst>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3" fillId="0" borderId="0" xfId="0" applyFont="1" applyFill="1"/>
    <xf numFmtId="0" fontId="0" fillId="0" borderId="1" xfId="0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10" fontId="0" fillId="0" borderId="1" xfId="0" applyNumberFormat="1" applyFill="1" applyBorder="1"/>
    <xf numFmtId="4" fontId="0" fillId="0" borderId="1" xfId="0" applyNumberFormat="1" applyBorder="1"/>
    <xf numFmtId="3" fontId="0" fillId="0" borderId="0" xfId="0" applyNumberForma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0" xfId="0" applyFont="1"/>
    <xf numFmtId="49" fontId="0" fillId="0" borderId="1" xfId="0" applyNumberFormat="1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F5" sqref="F5"/>
    </sheetView>
  </sheetViews>
  <sheetFormatPr defaultRowHeight="15" x14ac:dyDescent="0.25"/>
  <cols>
    <col min="1" max="1" width="34.85546875" customWidth="1"/>
    <col min="2" max="2" width="11.7109375" customWidth="1"/>
    <col min="3" max="3" width="11.28515625" customWidth="1"/>
    <col min="6" max="6" width="13.7109375" style="1" customWidth="1"/>
    <col min="7" max="7" width="13.140625" style="14" customWidth="1"/>
  </cols>
  <sheetData>
    <row r="1" spans="1:7" x14ac:dyDescent="0.25">
      <c r="A1" s="24" t="s">
        <v>76</v>
      </c>
      <c r="B1" s="24"/>
      <c r="C1" s="24"/>
      <c r="D1" s="24"/>
      <c r="E1" s="24"/>
      <c r="F1" s="24"/>
      <c r="G1" s="24"/>
    </row>
    <row r="2" spans="1:7" x14ac:dyDescent="0.25">
      <c r="A2" s="3" t="s">
        <v>68</v>
      </c>
      <c r="B2" s="3"/>
      <c r="C2" s="3" t="s">
        <v>4</v>
      </c>
      <c r="D2" s="3" t="s">
        <v>5</v>
      </c>
      <c r="E2" s="3" t="s">
        <v>6</v>
      </c>
      <c r="F2" s="4" t="s">
        <v>8</v>
      </c>
      <c r="G2" s="10" t="s">
        <v>7</v>
      </c>
    </row>
    <row r="3" spans="1:7" x14ac:dyDescent="0.25">
      <c r="A3" s="3"/>
      <c r="B3" s="3" t="s">
        <v>0</v>
      </c>
      <c r="C3" s="3">
        <v>4199</v>
      </c>
      <c r="D3" s="3">
        <v>220</v>
      </c>
      <c r="E3" s="3">
        <v>19</v>
      </c>
      <c r="F3" s="13">
        <v>65950.649999999994</v>
      </c>
      <c r="G3" s="10">
        <f>E3*F3+1</f>
        <v>1253063.3499999999</v>
      </c>
    </row>
    <row r="4" spans="1:7" x14ac:dyDescent="0.25">
      <c r="A4" s="3"/>
      <c r="B4" s="3"/>
      <c r="C4" s="9"/>
      <c r="D4" s="9"/>
      <c r="E4" s="9"/>
      <c r="F4" s="10"/>
      <c r="G4" s="10"/>
    </row>
    <row r="5" spans="1:7" x14ac:dyDescent="0.25">
      <c r="A5" s="3" t="s">
        <v>69</v>
      </c>
      <c r="B5" s="3"/>
      <c r="C5" s="9" t="s">
        <v>67</v>
      </c>
      <c r="D5" s="9" t="s">
        <v>13</v>
      </c>
      <c r="E5" s="9" t="s">
        <v>14</v>
      </c>
      <c r="F5" s="10"/>
      <c r="G5" s="10"/>
    </row>
    <row r="6" spans="1:7" x14ac:dyDescent="0.25">
      <c r="A6" s="3"/>
      <c r="B6" s="3" t="s">
        <v>0</v>
      </c>
      <c r="C6" s="9">
        <v>535</v>
      </c>
      <c r="D6" s="12"/>
      <c r="E6" s="9">
        <v>19</v>
      </c>
      <c r="F6" s="10"/>
      <c r="G6" s="10">
        <v>1267950</v>
      </c>
    </row>
    <row r="7" spans="1:7" x14ac:dyDescent="0.25">
      <c r="A7" s="3"/>
      <c r="B7" s="3"/>
      <c r="C7" s="9"/>
      <c r="D7" s="9"/>
      <c r="E7" s="9"/>
      <c r="F7" s="10"/>
      <c r="G7" s="10"/>
    </row>
    <row r="8" spans="1:7" s="8" customFormat="1" x14ac:dyDescent="0.25">
      <c r="A8" s="6" t="s">
        <v>2</v>
      </c>
      <c r="B8" s="6"/>
      <c r="C8" s="6"/>
      <c r="D8" s="6"/>
      <c r="E8" s="6"/>
      <c r="F8" s="7"/>
      <c r="G8" s="7">
        <f>SUM(G3:G7)</f>
        <v>2521013.3499999996</v>
      </c>
    </row>
    <row r="9" spans="1:7" x14ac:dyDescent="0.25">
      <c r="A9" s="3"/>
      <c r="B9" s="3"/>
      <c r="C9" s="9"/>
      <c r="D9" s="9"/>
      <c r="E9" s="9"/>
      <c r="F9" s="10"/>
      <c r="G9" s="10"/>
    </row>
    <row r="10" spans="1:7" x14ac:dyDescent="0.25">
      <c r="A10" s="3" t="s">
        <v>21</v>
      </c>
      <c r="B10" s="3"/>
      <c r="C10" s="10"/>
      <c r="D10" s="10"/>
      <c r="E10" s="10"/>
      <c r="F10" s="10"/>
      <c r="G10" s="10">
        <v>58222</v>
      </c>
    </row>
    <row r="11" spans="1:7" x14ac:dyDescent="0.25">
      <c r="A11" s="3" t="s">
        <v>9</v>
      </c>
      <c r="B11" s="3"/>
      <c r="C11" s="10"/>
      <c r="D11" s="10"/>
      <c r="E11" s="10"/>
      <c r="F11" s="10"/>
      <c r="G11" s="10">
        <v>28506</v>
      </c>
    </row>
    <row r="12" spans="1:7" x14ac:dyDescent="0.25">
      <c r="A12" s="3" t="s">
        <v>12</v>
      </c>
      <c r="B12" s="3"/>
      <c r="C12" s="10"/>
      <c r="D12" s="12"/>
      <c r="E12" s="10"/>
      <c r="F12" s="10"/>
      <c r="G12" s="10">
        <v>380179</v>
      </c>
    </row>
    <row r="13" spans="1:7" s="2" customFormat="1" x14ac:dyDescent="0.25">
      <c r="A13" s="5" t="s">
        <v>10</v>
      </c>
      <c r="B13" s="5"/>
      <c r="C13" s="11"/>
      <c r="D13" s="11"/>
      <c r="E13" s="11"/>
      <c r="F13" s="11"/>
      <c r="G13" s="11">
        <f>G10+G11+G12</f>
        <v>466907</v>
      </c>
    </row>
    <row r="14" spans="1:7" x14ac:dyDescent="0.25">
      <c r="A14" s="3"/>
      <c r="B14" s="3"/>
      <c r="C14" s="9"/>
      <c r="D14" s="9"/>
      <c r="E14" s="9"/>
      <c r="F14" s="10"/>
      <c r="G14" s="10"/>
    </row>
    <row r="15" spans="1:7" s="2" customFormat="1" x14ac:dyDescent="0.25">
      <c r="A15" s="17" t="s">
        <v>1</v>
      </c>
      <c r="B15" s="17"/>
      <c r="C15" s="17"/>
      <c r="D15" s="17"/>
      <c r="E15" s="17"/>
      <c r="F15" s="18"/>
      <c r="G15" s="18">
        <f>G8+G13</f>
        <v>2987920.3499999996</v>
      </c>
    </row>
    <row r="16" spans="1:7" x14ac:dyDescent="0.25">
      <c r="A16" s="3"/>
      <c r="B16" s="3"/>
      <c r="C16" s="9" t="s">
        <v>67</v>
      </c>
      <c r="D16" s="9"/>
      <c r="E16" s="9" t="s">
        <v>14</v>
      </c>
      <c r="F16" s="10"/>
      <c r="G16" s="10"/>
    </row>
    <row r="17" spans="1:7" x14ac:dyDescent="0.25">
      <c r="A17" s="3" t="s">
        <v>74</v>
      </c>
      <c r="B17" s="3" t="s">
        <v>0</v>
      </c>
      <c r="C17" s="10">
        <v>535</v>
      </c>
      <c r="D17" s="12"/>
      <c r="E17" s="9">
        <v>19</v>
      </c>
      <c r="F17" s="10">
        <v>87393417</v>
      </c>
      <c r="G17" s="10">
        <f>F17/535*19</f>
        <v>3103691.444859813</v>
      </c>
    </row>
    <row r="18" spans="1:7" x14ac:dyDescent="0.25">
      <c r="A18" s="3" t="s">
        <v>11</v>
      </c>
      <c r="B18" s="3"/>
      <c r="C18" s="10">
        <v>258</v>
      </c>
      <c r="D18" s="9"/>
      <c r="E18" s="9"/>
      <c r="F18" s="10">
        <v>830</v>
      </c>
      <c r="G18" s="10">
        <f>C18*F18</f>
        <v>214140</v>
      </c>
    </row>
    <row r="19" spans="1:7" x14ac:dyDescent="0.25">
      <c r="A19" s="3" t="s">
        <v>75</v>
      </c>
      <c r="B19" s="3"/>
      <c r="C19" s="10"/>
      <c r="D19" s="9"/>
      <c r="E19" s="9"/>
      <c r="F19" s="10"/>
      <c r="G19" s="10">
        <v>20881</v>
      </c>
    </row>
    <row r="20" spans="1:7" s="2" customFormat="1" x14ac:dyDescent="0.25">
      <c r="A20" s="15" t="s">
        <v>3</v>
      </c>
      <c r="B20" s="15"/>
      <c r="C20" s="16"/>
      <c r="D20" s="15"/>
      <c r="E20" s="15"/>
      <c r="F20" s="16"/>
      <c r="G20" s="16">
        <f>G17+G18+G19</f>
        <v>3338712.444859813</v>
      </c>
    </row>
    <row r="21" spans="1:7" x14ac:dyDescent="0.25">
      <c r="A21" s="3"/>
      <c r="B21" s="3"/>
      <c r="C21" s="9"/>
      <c r="D21" s="9"/>
      <c r="E21" s="9"/>
      <c r="F21" s="10"/>
      <c r="G21" s="10"/>
    </row>
    <row r="22" spans="1:7" s="20" customFormat="1" x14ac:dyDescent="0.25">
      <c r="A22" s="19"/>
      <c r="B22" s="19" t="s">
        <v>15</v>
      </c>
      <c r="C22" s="19"/>
      <c r="D22" s="19"/>
      <c r="E22" s="9"/>
      <c r="F22" s="10"/>
      <c r="G22" s="11"/>
    </row>
    <row r="23" spans="1:7" x14ac:dyDescent="0.25">
      <c r="A23" s="3" t="s">
        <v>16</v>
      </c>
      <c r="B23" s="4">
        <f>G15</f>
        <v>2987920.3499999996</v>
      </c>
    </row>
    <row r="24" spans="1:7" x14ac:dyDescent="0.25">
      <c r="A24" s="3" t="s">
        <v>17</v>
      </c>
      <c r="B24" s="4">
        <f>G20</f>
        <v>3338712.444859813</v>
      </c>
    </row>
    <row r="25" spans="1:7" x14ac:dyDescent="0.25">
      <c r="A25" s="3" t="s">
        <v>18</v>
      </c>
      <c r="B25" s="4">
        <f>B23-B24</f>
        <v>-350792.09485981334</v>
      </c>
    </row>
    <row r="26" spans="1:7" x14ac:dyDescent="0.25">
      <c r="A26" s="3" t="s">
        <v>19</v>
      </c>
      <c r="B26" s="4">
        <v>769488</v>
      </c>
    </row>
    <row r="27" spans="1:7" x14ac:dyDescent="0.25">
      <c r="A27" s="5" t="s">
        <v>20</v>
      </c>
      <c r="B27" s="4">
        <f>B25+B26</f>
        <v>418695.90514018666</v>
      </c>
      <c r="C27" s="25" t="s">
        <v>66</v>
      </c>
      <c r="D27" s="26"/>
      <c r="E27" s="26"/>
      <c r="F27" s="26"/>
      <c r="G27" s="27"/>
    </row>
  </sheetData>
  <mergeCells count="2">
    <mergeCell ref="A1:G1"/>
    <mergeCell ref="C27:G2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111"/>
  <sheetViews>
    <sheetView zoomScaleNormal="100" workbookViewId="0">
      <selection activeCell="B19" sqref="B19"/>
    </sheetView>
  </sheetViews>
  <sheetFormatPr defaultRowHeight="15" x14ac:dyDescent="0.25"/>
  <cols>
    <col min="2" max="2" width="17.140625" customWidth="1"/>
    <col min="3" max="3" width="26.5703125" customWidth="1"/>
    <col min="4" max="4" width="11.140625" customWidth="1"/>
    <col min="15" max="15" width="9.140625" style="2"/>
    <col min="22" max="22" width="18.140625" customWidth="1"/>
  </cols>
  <sheetData>
    <row r="3" spans="2:15" x14ac:dyDescent="0.25">
      <c r="B3" s="5" t="s">
        <v>22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3" t="s">
        <v>36</v>
      </c>
      <c r="O3" s="5" t="s">
        <v>37</v>
      </c>
    </row>
    <row r="4" spans="2:15" x14ac:dyDescent="0.25">
      <c r="B4" s="3" t="s">
        <v>23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</row>
    <row r="5" spans="2:15" x14ac:dyDescent="0.25">
      <c r="B5" s="21" t="s">
        <v>38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>
        <f>D5+K5+L5+M5+N5</f>
        <v>0</v>
      </c>
    </row>
    <row r="6" spans="2:15" x14ac:dyDescent="0.25">
      <c r="B6" s="21" t="s">
        <v>39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>
        <f>D6+K6+L6+M6+N6</f>
        <v>0</v>
      </c>
    </row>
    <row r="7" spans="2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</row>
    <row r="8" spans="2:15" x14ac:dyDescent="0.25">
      <c r="B8" s="3" t="s">
        <v>24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</row>
    <row r="9" spans="2:15" x14ac:dyDescent="0.25">
      <c r="B9" s="21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>
        <f>K9+L9+M9+N9</f>
        <v>0</v>
      </c>
    </row>
    <row r="10" spans="2:15" x14ac:dyDescent="0.25">
      <c r="B10" s="21" t="s">
        <v>39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>
        <f>K10+L10+M10+N10</f>
        <v>0</v>
      </c>
    </row>
    <row r="11" spans="2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>
        <f>O5+O6+O9+O10</f>
        <v>0</v>
      </c>
    </row>
    <row r="12" spans="2:15" x14ac:dyDescent="0.25">
      <c r="B12" s="21" t="s">
        <v>38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>
        <f>K12+L12+M12+N12</f>
        <v>0</v>
      </c>
    </row>
    <row r="13" spans="2:15" x14ac:dyDescent="0.25">
      <c r="B13" s="21" t="s">
        <v>39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>
        <f>K13+L13+M13+N13</f>
        <v>0</v>
      </c>
    </row>
    <row r="14" spans="2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>
        <f>O8+O9+O12+O13</f>
        <v>0</v>
      </c>
    </row>
    <row r="16" spans="2:15" x14ac:dyDescent="0.25">
      <c r="B16" s="23" t="s">
        <v>70</v>
      </c>
      <c r="C16" s="3" t="s">
        <v>40</v>
      </c>
      <c r="D16" s="4">
        <v>106556256</v>
      </c>
    </row>
    <row r="17" spans="2:25" x14ac:dyDescent="0.25">
      <c r="B17" s="3" t="s">
        <v>41</v>
      </c>
      <c r="C17" s="3" t="s">
        <v>65</v>
      </c>
      <c r="D17" s="10">
        <v>-51336</v>
      </c>
    </row>
    <row r="18" spans="2:25" x14ac:dyDescent="0.25">
      <c r="B18" s="3"/>
      <c r="C18" s="3" t="s">
        <v>42</v>
      </c>
      <c r="D18" s="10">
        <v>-5835136</v>
      </c>
      <c r="F18" t="s">
        <v>73</v>
      </c>
    </row>
    <row r="19" spans="2:25" x14ac:dyDescent="0.25">
      <c r="B19" s="23"/>
      <c r="C19" s="3" t="s">
        <v>71</v>
      </c>
      <c r="D19" s="10">
        <v>-12044791</v>
      </c>
      <c r="F19" t="s">
        <v>73</v>
      </c>
    </row>
    <row r="20" spans="2:25" x14ac:dyDescent="0.25">
      <c r="B20" s="23"/>
      <c r="C20" s="3" t="s">
        <v>72</v>
      </c>
      <c r="D20" s="10">
        <v>-1231576</v>
      </c>
    </row>
    <row r="21" spans="2:25" x14ac:dyDescent="0.25">
      <c r="B21" s="3"/>
      <c r="C21" s="3" t="s">
        <v>43</v>
      </c>
      <c r="D21" s="4">
        <f>D16+D17+D18+D19+D20</f>
        <v>87393417</v>
      </c>
    </row>
    <row r="25" spans="2:25" x14ac:dyDescent="0.25">
      <c r="R25">
        <v>200</v>
      </c>
    </row>
    <row r="26" spans="2:25" x14ac:dyDescent="0.25">
      <c r="R26" s="22">
        <v>2299</v>
      </c>
      <c r="S26" s="22">
        <v>1810</v>
      </c>
      <c r="T26" s="22">
        <v>489</v>
      </c>
      <c r="U26" s="22" t="s">
        <v>44</v>
      </c>
      <c r="V26" s="22" t="s">
        <v>45</v>
      </c>
      <c r="W26" s="22" t="s">
        <v>45</v>
      </c>
      <c r="Y26" s="22" t="s">
        <v>47</v>
      </c>
    </row>
    <row r="27" spans="2:25" x14ac:dyDescent="0.25">
      <c r="R27" s="22"/>
      <c r="S27" s="22"/>
      <c r="T27" s="22"/>
      <c r="U27" s="22"/>
      <c r="V27" s="22"/>
      <c r="W27" s="22"/>
      <c r="Y27" s="22"/>
    </row>
    <row r="28" spans="2:25" x14ac:dyDescent="0.25">
      <c r="R28" s="22">
        <v>4138</v>
      </c>
      <c r="S28" s="22">
        <v>3258</v>
      </c>
      <c r="T28" s="22">
        <v>880</v>
      </c>
      <c r="U28" s="22" t="s">
        <v>44</v>
      </c>
      <c r="V28" s="22" t="s">
        <v>46</v>
      </c>
      <c r="W28" s="22" t="s">
        <v>45</v>
      </c>
      <c r="Y28" s="22" t="s">
        <v>48</v>
      </c>
    </row>
    <row r="29" spans="2:25" x14ac:dyDescent="0.25">
      <c r="R29" s="22">
        <v>3908</v>
      </c>
      <c r="S29" s="22">
        <v>3077</v>
      </c>
      <c r="T29" s="22">
        <v>831</v>
      </c>
      <c r="U29" s="22" t="s">
        <v>44</v>
      </c>
      <c r="V29" s="22" t="s">
        <v>46</v>
      </c>
      <c r="W29" s="22" t="s">
        <v>45</v>
      </c>
      <c r="Y29" s="22" t="s">
        <v>49</v>
      </c>
    </row>
    <row r="30" spans="2:25" x14ac:dyDescent="0.25">
      <c r="R30" s="22">
        <v>2299</v>
      </c>
      <c r="S30" s="22">
        <v>1810</v>
      </c>
      <c r="T30" s="22">
        <v>489</v>
      </c>
      <c r="U30" s="22" t="s">
        <v>44</v>
      </c>
      <c r="V30" s="22" t="s">
        <v>46</v>
      </c>
      <c r="W30" s="22" t="s">
        <v>45</v>
      </c>
      <c r="Y30" s="22" t="s">
        <v>50</v>
      </c>
    </row>
    <row r="31" spans="2:25" x14ac:dyDescent="0.25">
      <c r="R31" s="22">
        <v>4368</v>
      </c>
      <c r="S31" s="22">
        <v>3439</v>
      </c>
      <c r="T31" s="22">
        <v>929</v>
      </c>
      <c r="U31" s="22" t="s">
        <v>44</v>
      </c>
      <c r="V31" s="22" t="s">
        <v>46</v>
      </c>
      <c r="W31" s="22" t="s">
        <v>45</v>
      </c>
      <c r="Y31" s="22" t="s">
        <v>51</v>
      </c>
    </row>
    <row r="33" spans="18:24" x14ac:dyDescent="0.25">
      <c r="R33">
        <v>230</v>
      </c>
    </row>
    <row r="35" spans="18:24" x14ac:dyDescent="0.25">
      <c r="R35" s="22">
        <v>-1117</v>
      </c>
      <c r="S35" s="22">
        <v>-880</v>
      </c>
      <c r="T35" s="22">
        <v>-237</v>
      </c>
      <c r="U35" s="22" t="s">
        <v>44</v>
      </c>
      <c r="V35" s="22" t="s">
        <v>52</v>
      </c>
      <c r="W35" s="22" t="s">
        <v>53</v>
      </c>
      <c r="X35" s="22" t="s">
        <v>54</v>
      </c>
    </row>
    <row r="36" spans="18:24" x14ac:dyDescent="0.25">
      <c r="R36" s="22">
        <v>0</v>
      </c>
      <c r="S36" s="22">
        <v>0</v>
      </c>
      <c r="T36" s="22">
        <v>0</v>
      </c>
      <c r="U36" s="22" t="s">
        <v>55</v>
      </c>
      <c r="V36" s="22" t="s">
        <v>55</v>
      </c>
      <c r="W36" s="22" t="s">
        <v>55</v>
      </c>
      <c r="X36" s="22" t="s">
        <v>55</v>
      </c>
    </row>
    <row r="37" spans="18:24" x14ac:dyDescent="0.25">
      <c r="R37" s="22">
        <v>0</v>
      </c>
      <c r="S37" s="22">
        <v>0</v>
      </c>
      <c r="T37" s="22">
        <v>0</v>
      </c>
      <c r="U37" s="22" t="s">
        <v>55</v>
      </c>
      <c r="V37" s="22" t="s">
        <v>55</v>
      </c>
      <c r="W37" s="22" t="s">
        <v>55</v>
      </c>
      <c r="X37" s="22" t="s">
        <v>55</v>
      </c>
    </row>
    <row r="38" spans="18:24" x14ac:dyDescent="0.25">
      <c r="R38" s="22">
        <v>0</v>
      </c>
      <c r="S38" s="22">
        <v>0</v>
      </c>
      <c r="T38" s="22">
        <v>0</v>
      </c>
      <c r="U38" s="22" t="s">
        <v>55</v>
      </c>
      <c r="V38" s="22" t="s">
        <v>55</v>
      </c>
      <c r="W38" s="22" t="s">
        <v>55</v>
      </c>
      <c r="X38" s="22" t="s">
        <v>55</v>
      </c>
    </row>
    <row r="39" spans="18:24" x14ac:dyDescent="0.25">
      <c r="R39" s="22">
        <v>0</v>
      </c>
      <c r="S39" s="22">
        <v>0</v>
      </c>
      <c r="T39" s="22">
        <v>0</v>
      </c>
      <c r="U39" s="22" t="s">
        <v>55</v>
      </c>
      <c r="V39" s="22" t="s">
        <v>55</v>
      </c>
      <c r="W39" s="22" t="s">
        <v>55</v>
      </c>
      <c r="X39" s="22" t="s">
        <v>55</v>
      </c>
    </row>
    <row r="40" spans="18:24" x14ac:dyDescent="0.25">
      <c r="R40" s="22">
        <v>0</v>
      </c>
      <c r="S40" s="22">
        <v>0</v>
      </c>
      <c r="T40" s="22">
        <v>0</v>
      </c>
      <c r="U40" s="22" t="s">
        <v>55</v>
      </c>
      <c r="V40" s="22" t="s">
        <v>55</v>
      </c>
      <c r="W40" s="22" t="s">
        <v>55</v>
      </c>
      <c r="X40" s="22" t="s">
        <v>55</v>
      </c>
    </row>
    <row r="41" spans="18:24" x14ac:dyDescent="0.25">
      <c r="R41" s="22">
        <v>4366</v>
      </c>
      <c r="S41" s="22">
        <v>3439</v>
      </c>
      <c r="T41" s="22">
        <v>927</v>
      </c>
      <c r="U41" s="22" t="s">
        <v>44</v>
      </c>
      <c r="V41" s="22" t="s">
        <v>52</v>
      </c>
      <c r="W41" s="22" t="s">
        <v>56</v>
      </c>
      <c r="X41" s="22" t="s">
        <v>57</v>
      </c>
    </row>
    <row r="42" spans="18:24" x14ac:dyDescent="0.25">
      <c r="R42" s="22">
        <v>0</v>
      </c>
      <c r="S42" s="22">
        <v>0</v>
      </c>
      <c r="T42" s="22">
        <v>0</v>
      </c>
      <c r="U42" s="22" t="s">
        <v>55</v>
      </c>
      <c r="V42" s="22" t="s">
        <v>55</v>
      </c>
      <c r="W42" s="22" t="s">
        <v>55</v>
      </c>
      <c r="X42" s="22" t="s">
        <v>55</v>
      </c>
    </row>
    <row r="43" spans="18:24" x14ac:dyDescent="0.25">
      <c r="R43" s="22">
        <v>0</v>
      </c>
      <c r="S43" s="22">
        <v>0</v>
      </c>
      <c r="T43" s="22">
        <v>0</v>
      </c>
      <c r="U43" s="22" t="s">
        <v>55</v>
      </c>
      <c r="V43" s="22" t="s">
        <v>55</v>
      </c>
      <c r="W43" s="22" t="s">
        <v>55</v>
      </c>
      <c r="X43" s="22" t="s">
        <v>55</v>
      </c>
    </row>
    <row r="44" spans="18:24" x14ac:dyDescent="0.25">
      <c r="R44" s="22">
        <v>0</v>
      </c>
      <c r="S44" s="22">
        <v>0</v>
      </c>
      <c r="T44" s="22">
        <v>0</v>
      </c>
      <c r="U44" s="22" t="s">
        <v>55</v>
      </c>
      <c r="V44" s="22" t="s">
        <v>55</v>
      </c>
      <c r="W44" s="22" t="s">
        <v>55</v>
      </c>
      <c r="X44" s="22" t="s">
        <v>55</v>
      </c>
    </row>
    <row r="45" spans="18:24" x14ac:dyDescent="0.25">
      <c r="R45" s="22">
        <v>4366</v>
      </c>
      <c r="S45" s="22">
        <v>3439</v>
      </c>
      <c r="T45" s="22">
        <v>927</v>
      </c>
      <c r="U45" s="22" t="s">
        <v>44</v>
      </c>
      <c r="V45" s="22" t="s">
        <v>58</v>
      </c>
      <c r="W45" s="22" t="s">
        <v>56</v>
      </c>
      <c r="X45" s="22" t="s">
        <v>57</v>
      </c>
    </row>
    <row r="46" spans="18:24" x14ac:dyDescent="0.25">
      <c r="R46" s="22">
        <v>0</v>
      </c>
      <c r="S46" s="22">
        <v>0</v>
      </c>
      <c r="T46" s="22">
        <v>0</v>
      </c>
      <c r="U46" s="22" t="s">
        <v>55</v>
      </c>
      <c r="V46" s="22" t="s">
        <v>55</v>
      </c>
      <c r="W46" s="22" t="s">
        <v>55</v>
      </c>
      <c r="X46" s="22" t="s">
        <v>55</v>
      </c>
    </row>
    <row r="47" spans="18:24" x14ac:dyDescent="0.25">
      <c r="R47" s="22">
        <v>0</v>
      </c>
      <c r="S47" s="22">
        <v>0</v>
      </c>
      <c r="T47" s="22">
        <v>0</v>
      </c>
      <c r="U47" s="22" t="s">
        <v>55</v>
      </c>
      <c r="V47" s="22" t="s">
        <v>55</v>
      </c>
      <c r="W47" s="22" t="s">
        <v>55</v>
      </c>
      <c r="X47" s="22" t="s">
        <v>55</v>
      </c>
    </row>
    <row r="48" spans="18:24" x14ac:dyDescent="0.25">
      <c r="R48" s="22">
        <v>0</v>
      </c>
      <c r="S48" s="22">
        <v>0</v>
      </c>
      <c r="T48" s="22">
        <v>0</v>
      </c>
      <c r="U48" s="22" t="s">
        <v>55</v>
      </c>
      <c r="V48" s="22" t="s">
        <v>55</v>
      </c>
      <c r="W48" s="22" t="s">
        <v>55</v>
      </c>
      <c r="X48" s="22" t="s">
        <v>55</v>
      </c>
    </row>
    <row r="49" spans="18:24" x14ac:dyDescent="0.25">
      <c r="R49" s="22">
        <v>2989</v>
      </c>
      <c r="S49" s="22">
        <v>2353</v>
      </c>
      <c r="T49" s="22">
        <v>636</v>
      </c>
      <c r="U49" s="22" t="s">
        <v>44</v>
      </c>
      <c r="V49" s="22" t="s">
        <v>56</v>
      </c>
      <c r="W49" s="22" t="s">
        <v>56</v>
      </c>
      <c r="X49" s="22" t="s">
        <v>59</v>
      </c>
    </row>
    <row r="50" spans="18:24" x14ac:dyDescent="0.25">
      <c r="R50" s="22">
        <v>0</v>
      </c>
      <c r="S50" s="22">
        <v>0</v>
      </c>
      <c r="T50" s="22">
        <v>0</v>
      </c>
      <c r="U50" s="22" t="s">
        <v>55</v>
      </c>
      <c r="V50" s="22" t="s">
        <v>55</v>
      </c>
      <c r="W50" s="22" t="s">
        <v>55</v>
      </c>
      <c r="X50" s="22" t="s">
        <v>55</v>
      </c>
    </row>
    <row r="51" spans="18:24" x14ac:dyDescent="0.25">
      <c r="R51" s="22">
        <v>0</v>
      </c>
      <c r="S51" s="22">
        <v>0</v>
      </c>
      <c r="T51" s="22">
        <v>0</v>
      </c>
      <c r="U51" s="22" t="s">
        <v>55</v>
      </c>
      <c r="V51" s="22" t="s">
        <v>55</v>
      </c>
      <c r="W51" s="22" t="s">
        <v>55</v>
      </c>
      <c r="X51" s="22" t="s">
        <v>55</v>
      </c>
    </row>
    <row r="52" spans="18:24" x14ac:dyDescent="0.25">
      <c r="R52" s="22">
        <v>0</v>
      </c>
      <c r="S52" s="22">
        <v>0</v>
      </c>
      <c r="T52" s="22">
        <v>0</v>
      </c>
      <c r="U52" s="22" t="s">
        <v>55</v>
      </c>
      <c r="V52" s="22" t="s">
        <v>55</v>
      </c>
      <c r="W52" s="22" t="s">
        <v>55</v>
      </c>
      <c r="X52" s="22" t="s">
        <v>55</v>
      </c>
    </row>
    <row r="53" spans="18:24" x14ac:dyDescent="0.25">
      <c r="R53" s="22">
        <v>2298</v>
      </c>
      <c r="S53" s="22">
        <v>1810</v>
      </c>
      <c r="T53" s="22">
        <v>488</v>
      </c>
      <c r="U53" s="22" t="s">
        <v>44</v>
      </c>
      <c r="V53" s="22" t="s">
        <v>52</v>
      </c>
      <c r="W53" s="22" t="s">
        <v>56</v>
      </c>
      <c r="X53" s="22" t="s">
        <v>49</v>
      </c>
    </row>
    <row r="54" spans="18:24" x14ac:dyDescent="0.25">
      <c r="R54" s="22">
        <v>0</v>
      </c>
      <c r="S54" s="22">
        <v>0</v>
      </c>
      <c r="T54" s="22">
        <v>0</v>
      </c>
      <c r="U54" s="22" t="s">
        <v>55</v>
      </c>
      <c r="V54" s="22" t="s">
        <v>55</v>
      </c>
      <c r="W54" s="22" t="s">
        <v>55</v>
      </c>
      <c r="X54" s="22" t="s">
        <v>55</v>
      </c>
    </row>
    <row r="55" spans="18:24" x14ac:dyDescent="0.25">
      <c r="R55" s="22">
        <v>0</v>
      </c>
      <c r="S55" s="22">
        <v>0</v>
      </c>
      <c r="T55" s="22">
        <v>0</v>
      </c>
      <c r="U55" s="22" t="s">
        <v>55</v>
      </c>
      <c r="V55" s="22" t="s">
        <v>55</v>
      </c>
      <c r="W55" s="22" t="s">
        <v>55</v>
      </c>
      <c r="X55" s="22" t="s">
        <v>55</v>
      </c>
    </row>
    <row r="56" spans="18:24" x14ac:dyDescent="0.25">
      <c r="R56" s="22">
        <v>0</v>
      </c>
      <c r="S56" s="22">
        <v>0</v>
      </c>
      <c r="T56" s="22">
        <v>0</v>
      </c>
      <c r="U56" s="22" t="s">
        <v>55</v>
      </c>
      <c r="V56" s="22" t="s">
        <v>55</v>
      </c>
      <c r="W56" s="22" t="s">
        <v>55</v>
      </c>
      <c r="X56" s="22" t="s">
        <v>55</v>
      </c>
    </row>
    <row r="57" spans="18:24" x14ac:dyDescent="0.25">
      <c r="R57" s="22">
        <v>2988</v>
      </c>
      <c r="S57" s="22">
        <v>2353</v>
      </c>
      <c r="T57" s="22">
        <v>635</v>
      </c>
      <c r="U57" s="22" t="s">
        <v>44</v>
      </c>
      <c r="V57" s="22" t="s">
        <v>46</v>
      </c>
      <c r="W57" s="22" t="s">
        <v>56</v>
      </c>
      <c r="X57" s="22" t="s">
        <v>49</v>
      </c>
    </row>
    <row r="58" spans="18:24" x14ac:dyDescent="0.25">
      <c r="R58" s="22">
        <v>2528</v>
      </c>
      <c r="S58" s="22">
        <v>1991</v>
      </c>
      <c r="T58" s="22">
        <v>537</v>
      </c>
      <c r="U58" s="22" t="s">
        <v>44</v>
      </c>
      <c r="V58" s="22" t="s">
        <v>52</v>
      </c>
      <c r="W58" s="22" t="s">
        <v>56</v>
      </c>
      <c r="X58" s="22" t="s">
        <v>60</v>
      </c>
    </row>
    <row r="59" spans="18:24" x14ac:dyDescent="0.25">
      <c r="R59" s="22">
        <v>0</v>
      </c>
      <c r="S59" s="22">
        <v>0</v>
      </c>
      <c r="T59" s="22">
        <v>0</v>
      </c>
      <c r="U59" s="22" t="s">
        <v>55</v>
      </c>
      <c r="V59" s="22" t="s">
        <v>55</v>
      </c>
      <c r="W59" s="22" t="s">
        <v>55</v>
      </c>
      <c r="X59" s="22" t="s">
        <v>55</v>
      </c>
    </row>
    <row r="60" spans="18:24" x14ac:dyDescent="0.25">
      <c r="R60" s="22">
        <v>0</v>
      </c>
      <c r="S60" s="22">
        <v>0</v>
      </c>
      <c r="T60" s="22">
        <v>0</v>
      </c>
      <c r="U60" s="22" t="s">
        <v>55</v>
      </c>
      <c r="V60" s="22" t="s">
        <v>55</v>
      </c>
      <c r="W60" s="22" t="s">
        <v>55</v>
      </c>
      <c r="X60" s="22" t="s">
        <v>55</v>
      </c>
    </row>
    <row r="61" spans="18:24" x14ac:dyDescent="0.25">
      <c r="R61" s="22">
        <v>0</v>
      </c>
      <c r="S61" s="22">
        <v>0</v>
      </c>
      <c r="T61" s="22">
        <v>0</v>
      </c>
      <c r="U61" s="22" t="s">
        <v>55</v>
      </c>
      <c r="V61" s="22" t="s">
        <v>55</v>
      </c>
      <c r="W61" s="22" t="s">
        <v>55</v>
      </c>
      <c r="X61" s="22" t="s">
        <v>55</v>
      </c>
    </row>
    <row r="62" spans="18:24" x14ac:dyDescent="0.25">
      <c r="R62" s="22">
        <v>2299</v>
      </c>
      <c r="S62" s="22">
        <v>1810</v>
      </c>
      <c r="T62" s="22">
        <v>489</v>
      </c>
      <c r="U62" s="22" t="s">
        <v>44</v>
      </c>
      <c r="V62" s="22" t="s">
        <v>46</v>
      </c>
      <c r="W62" s="22" t="s">
        <v>56</v>
      </c>
      <c r="X62" s="22" t="s">
        <v>50</v>
      </c>
    </row>
    <row r="63" spans="18:24" x14ac:dyDescent="0.25">
      <c r="R63" s="22">
        <v>3907</v>
      </c>
      <c r="S63" s="22">
        <v>3077</v>
      </c>
      <c r="T63" s="22">
        <v>830</v>
      </c>
      <c r="U63" s="22" t="s">
        <v>44</v>
      </c>
      <c r="V63" s="22" t="s">
        <v>52</v>
      </c>
      <c r="W63" s="22" t="s">
        <v>56</v>
      </c>
      <c r="X63" s="22" t="s">
        <v>61</v>
      </c>
    </row>
    <row r="64" spans="18:24" x14ac:dyDescent="0.25">
      <c r="R64" s="22">
        <v>0</v>
      </c>
      <c r="S64" s="22">
        <v>0</v>
      </c>
      <c r="T64" s="22">
        <v>0</v>
      </c>
      <c r="U64" s="22" t="s">
        <v>55</v>
      </c>
      <c r="V64" s="22" t="s">
        <v>55</v>
      </c>
      <c r="W64" s="22" t="s">
        <v>55</v>
      </c>
      <c r="X64" s="22" t="s">
        <v>55</v>
      </c>
    </row>
    <row r="65" spans="18:24" x14ac:dyDescent="0.25">
      <c r="R65" s="22">
        <v>0</v>
      </c>
      <c r="S65" s="22">
        <v>0</v>
      </c>
      <c r="T65" s="22">
        <v>0</v>
      </c>
      <c r="U65" s="22" t="s">
        <v>55</v>
      </c>
      <c r="V65" s="22" t="s">
        <v>55</v>
      </c>
      <c r="W65" s="22" t="s">
        <v>55</v>
      </c>
      <c r="X65" s="22" t="s">
        <v>55</v>
      </c>
    </row>
    <row r="66" spans="18:24" x14ac:dyDescent="0.25">
      <c r="R66" s="22">
        <v>0</v>
      </c>
      <c r="S66" s="22">
        <v>0</v>
      </c>
      <c r="T66" s="22">
        <v>0</v>
      </c>
      <c r="U66" s="22" t="s">
        <v>55</v>
      </c>
      <c r="V66" s="22" t="s">
        <v>55</v>
      </c>
      <c r="W66" s="22" t="s">
        <v>55</v>
      </c>
      <c r="X66" s="22" t="s">
        <v>55</v>
      </c>
    </row>
    <row r="67" spans="18:24" x14ac:dyDescent="0.25">
      <c r="R67" s="22">
        <v>-3907</v>
      </c>
      <c r="S67" s="22">
        <v>-3077</v>
      </c>
      <c r="T67" s="22">
        <v>-830</v>
      </c>
      <c r="U67" s="22" t="s">
        <v>44</v>
      </c>
      <c r="V67" s="22" t="s">
        <v>52</v>
      </c>
      <c r="W67" s="22" t="s">
        <v>56</v>
      </c>
      <c r="X67" s="22" t="s">
        <v>61</v>
      </c>
    </row>
    <row r="68" spans="18:24" x14ac:dyDescent="0.25">
      <c r="R68" s="22">
        <v>0</v>
      </c>
      <c r="S68" s="22">
        <v>0</v>
      </c>
      <c r="T68" s="22">
        <v>0</v>
      </c>
      <c r="U68" s="22" t="s">
        <v>55</v>
      </c>
      <c r="V68" s="22" t="s">
        <v>55</v>
      </c>
      <c r="W68" s="22" t="s">
        <v>55</v>
      </c>
      <c r="X68" s="22" t="s">
        <v>55</v>
      </c>
    </row>
    <row r="69" spans="18:24" x14ac:dyDescent="0.25">
      <c r="R69" s="22">
        <v>0</v>
      </c>
      <c r="S69" s="22">
        <v>0</v>
      </c>
      <c r="T69" s="22">
        <v>0</v>
      </c>
      <c r="U69" s="22" t="s">
        <v>55</v>
      </c>
      <c r="V69" s="22" t="s">
        <v>55</v>
      </c>
      <c r="W69" s="22" t="s">
        <v>55</v>
      </c>
      <c r="X69" s="22" t="s">
        <v>55</v>
      </c>
    </row>
    <row r="70" spans="18:24" x14ac:dyDescent="0.25">
      <c r="R70" s="22">
        <v>0</v>
      </c>
      <c r="S70" s="22">
        <v>0</v>
      </c>
      <c r="T70" s="22">
        <v>0</v>
      </c>
      <c r="U70" s="22" t="s">
        <v>55</v>
      </c>
      <c r="V70" s="22" t="s">
        <v>55</v>
      </c>
      <c r="W70" s="22" t="s">
        <v>55</v>
      </c>
      <c r="X70" s="22" t="s">
        <v>55</v>
      </c>
    </row>
    <row r="71" spans="18:24" x14ac:dyDescent="0.25">
      <c r="R71" s="22">
        <v>1609</v>
      </c>
      <c r="S71" s="22">
        <v>1267</v>
      </c>
      <c r="T71" s="22">
        <v>342</v>
      </c>
      <c r="U71" s="22" t="s">
        <v>44</v>
      </c>
      <c r="V71" s="22" t="s">
        <v>52</v>
      </c>
      <c r="W71" s="22" t="s">
        <v>56</v>
      </c>
      <c r="X71" s="22" t="s">
        <v>61</v>
      </c>
    </row>
    <row r="72" spans="18:24" x14ac:dyDescent="0.25">
      <c r="R72" s="22">
        <v>0</v>
      </c>
      <c r="S72" s="22">
        <v>0</v>
      </c>
      <c r="T72" s="22">
        <v>0</v>
      </c>
      <c r="U72" s="22" t="s">
        <v>55</v>
      </c>
      <c r="V72" s="22" t="s">
        <v>55</v>
      </c>
      <c r="W72" s="22" t="s">
        <v>55</v>
      </c>
      <c r="X72" s="22" t="s">
        <v>55</v>
      </c>
    </row>
    <row r="73" spans="18:24" x14ac:dyDescent="0.25">
      <c r="R73" s="22">
        <v>0</v>
      </c>
      <c r="S73" s="22">
        <v>0</v>
      </c>
      <c r="T73" s="22">
        <v>0</v>
      </c>
      <c r="U73" s="22" t="s">
        <v>55</v>
      </c>
      <c r="V73" s="22" t="s">
        <v>55</v>
      </c>
      <c r="W73" s="22" t="s">
        <v>55</v>
      </c>
      <c r="X73" s="22" t="s">
        <v>55</v>
      </c>
    </row>
    <row r="74" spans="18:24" x14ac:dyDescent="0.25">
      <c r="R74" s="22">
        <v>0</v>
      </c>
      <c r="S74" s="22">
        <v>0</v>
      </c>
      <c r="T74" s="22">
        <v>0</v>
      </c>
      <c r="U74" s="22" t="s">
        <v>55</v>
      </c>
      <c r="V74" s="22" t="s">
        <v>55</v>
      </c>
      <c r="W74" s="22" t="s">
        <v>55</v>
      </c>
      <c r="X74" s="22" t="s">
        <v>55</v>
      </c>
    </row>
    <row r="75" spans="18:24" x14ac:dyDescent="0.25">
      <c r="R75" s="22">
        <v>9195</v>
      </c>
      <c r="S75" s="22">
        <v>7240</v>
      </c>
      <c r="T75" s="22">
        <v>1955</v>
      </c>
      <c r="U75" s="22" t="s">
        <v>44</v>
      </c>
      <c r="V75" s="22" t="s">
        <v>52</v>
      </c>
      <c r="W75" s="22" t="s">
        <v>53</v>
      </c>
      <c r="X75" s="22" t="s">
        <v>54</v>
      </c>
    </row>
    <row r="76" spans="18:24" x14ac:dyDescent="0.25">
      <c r="R76" s="22">
        <v>0</v>
      </c>
      <c r="S76" s="22">
        <v>0</v>
      </c>
      <c r="T76" s="22">
        <v>0</v>
      </c>
      <c r="U76" s="22" t="s">
        <v>55</v>
      </c>
      <c r="V76" s="22" t="s">
        <v>55</v>
      </c>
      <c r="W76" s="22" t="s">
        <v>55</v>
      </c>
      <c r="X76" s="22" t="s">
        <v>55</v>
      </c>
    </row>
    <row r="77" spans="18:24" x14ac:dyDescent="0.25">
      <c r="R77" s="22">
        <v>0</v>
      </c>
      <c r="S77" s="22">
        <v>0</v>
      </c>
      <c r="T77" s="22">
        <v>0</v>
      </c>
      <c r="U77" s="22" t="s">
        <v>55</v>
      </c>
      <c r="V77" s="22" t="s">
        <v>55</v>
      </c>
      <c r="W77" s="22" t="s">
        <v>55</v>
      </c>
      <c r="X77" s="22" t="s">
        <v>55</v>
      </c>
    </row>
    <row r="78" spans="18:24" x14ac:dyDescent="0.25">
      <c r="R78" s="22">
        <v>2529</v>
      </c>
      <c r="S78" s="22">
        <v>1991</v>
      </c>
      <c r="T78" s="22">
        <v>538</v>
      </c>
      <c r="U78" s="22" t="s">
        <v>44</v>
      </c>
      <c r="V78" s="22" t="s">
        <v>46</v>
      </c>
      <c r="W78" s="22" t="s">
        <v>56</v>
      </c>
      <c r="X78" s="22" t="s">
        <v>62</v>
      </c>
    </row>
    <row r="79" spans="18:24" x14ac:dyDescent="0.25">
      <c r="R79" s="22">
        <v>-1838</v>
      </c>
      <c r="S79" s="22">
        <v>-1448</v>
      </c>
      <c r="T79" s="22">
        <v>-390</v>
      </c>
      <c r="U79" s="22" t="s">
        <v>44</v>
      </c>
      <c r="V79" s="22" t="s">
        <v>58</v>
      </c>
      <c r="W79" s="22" t="s">
        <v>56</v>
      </c>
      <c r="X79" s="22" t="s">
        <v>62</v>
      </c>
    </row>
    <row r="80" spans="18:24" x14ac:dyDescent="0.25">
      <c r="R80" s="22">
        <v>0</v>
      </c>
      <c r="S80" s="22">
        <v>0</v>
      </c>
      <c r="T80" s="22">
        <v>0</v>
      </c>
      <c r="U80" s="22" t="s">
        <v>55</v>
      </c>
      <c r="V80" s="22" t="s">
        <v>55</v>
      </c>
      <c r="W80" s="22" t="s">
        <v>55</v>
      </c>
      <c r="X80" s="22" t="s">
        <v>55</v>
      </c>
    </row>
    <row r="81" spans="18:24" x14ac:dyDescent="0.25">
      <c r="R81" s="22">
        <v>0</v>
      </c>
      <c r="S81" s="22">
        <v>0</v>
      </c>
      <c r="T81" s="22">
        <v>0</v>
      </c>
      <c r="U81" s="22" t="s">
        <v>55</v>
      </c>
      <c r="V81" s="22" t="s">
        <v>55</v>
      </c>
      <c r="W81" s="22" t="s">
        <v>55</v>
      </c>
      <c r="X81" s="22" t="s">
        <v>55</v>
      </c>
    </row>
    <row r="82" spans="18:24" x14ac:dyDescent="0.25">
      <c r="R82" s="22">
        <v>0</v>
      </c>
      <c r="S82" s="22">
        <v>0</v>
      </c>
      <c r="T82" s="22">
        <v>0</v>
      </c>
      <c r="U82" s="22" t="s">
        <v>55</v>
      </c>
      <c r="V82" s="22" t="s">
        <v>55</v>
      </c>
      <c r="W82" s="22" t="s">
        <v>55</v>
      </c>
      <c r="X82" s="22" t="s">
        <v>55</v>
      </c>
    </row>
    <row r="83" spans="18:24" x14ac:dyDescent="0.25">
      <c r="R83" s="22">
        <v>0</v>
      </c>
      <c r="S83" s="22">
        <v>0</v>
      </c>
      <c r="T83" s="22">
        <v>0</v>
      </c>
      <c r="U83" s="22" t="s">
        <v>55</v>
      </c>
      <c r="V83" s="22" t="s">
        <v>55</v>
      </c>
      <c r="W83" s="22" t="s">
        <v>55</v>
      </c>
      <c r="X83" s="22" t="s">
        <v>55</v>
      </c>
    </row>
    <row r="84" spans="18:24" x14ac:dyDescent="0.25">
      <c r="R84" s="22">
        <v>0</v>
      </c>
      <c r="S84" s="22">
        <v>0</v>
      </c>
      <c r="T84" s="22">
        <v>0</v>
      </c>
      <c r="U84" s="22" t="s">
        <v>55</v>
      </c>
      <c r="V84" s="22" t="s">
        <v>55</v>
      </c>
      <c r="W84" s="22" t="s">
        <v>55</v>
      </c>
      <c r="X84" s="22" t="s">
        <v>55</v>
      </c>
    </row>
    <row r="85" spans="18:24" x14ac:dyDescent="0.25">
      <c r="R85" s="22">
        <v>0</v>
      </c>
      <c r="S85" s="22">
        <v>0</v>
      </c>
      <c r="T85" s="22">
        <v>0</v>
      </c>
      <c r="U85" s="22" t="s">
        <v>55</v>
      </c>
      <c r="V85" s="22" t="s">
        <v>55</v>
      </c>
      <c r="W85" s="22" t="s">
        <v>55</v>
      </c>
      <c r="X85" s="22" t="s">
        <v>55</v>
      </c>
    </row>
    <row r="86" spans="18:24" x14ac:dyDescent="0.25">
      <c r="R86" s="22">
        <v>0</v>
      </c>
      <c r="S86" s="22">
        <v>0</v>
      </c>
      <c r="T86" s="22">
        <v>0</v>
      </c>
      <c r="U86" s="22" t="s">
        <v>55</v>
      </c>
      <c r="V86" s="22" t="s">
        <v>55</v>
      </c>
      <c r="W86" s="22" t="s">
        <v>55</v>
      </c>
      <c r="X86" s="22" t="s">
        <v>55</v>
      </c>
    </row>
    <row r="87" spans="18:24" x14ac:dyDescent="0.25">
      <c r="R87" s="22">
        <v>5977</v>
      </c>
      <c r="S87" s="22">
        <v>4706</v>
      </c>
      <c r="T87" s="22">
        <v>1271</v>
      </c>
      <c r="U87" s="22" t="s">
        <v>44</v>
      </c>
      <c r="V87" s="22" t="s">
        <v>52</v>
      </c>
      <c r="W87" s="22" t="s">
        <v>56</v>
      </c>
      <c r="X87" s="22" t="s">
        <v>62</v>
      </c>
    </row>
    <row r="88" spans="18:24" x14ac:dyDescent="0.25">
      <c r="R88" s="22">
        <v>0</v>
      </c>
      <c r="S88" s="22">
        <v>0</v>
      </c>
      <c r="T88" s="22">
        <v>0</v>
      </c>
      <c r="U88" s="22" t="s">
        <v>55</v>
      </c>
      <c r="V88" s="22" t="s">
        <v>55</v>
      </c>
      <c r="W88" s="22" t="s">
        <v>55</v>
      </c>
      <c r="X88" s="22" t="s">
        <v>55</v>
      </c>
    </row>
    <row r="89" spans="18:24" x14ac:dyDescent="0.25">
      <c r="R89" s="22">
        <v>0</v>
      </c>
      <c r="S89" s="22">
        <v>0</v>
      </c>
      <c r="T89" s="22">
        <v>0</v>
      </c>
      <c r="U89" s="22" t="s">
        <v>55</v>
      </c>
      <c r="V89" s="22" t="s">
        <v>55</v>
      </c>
      <c r="W89" s="22" t="s">
        <v>55</v>
      </c>
      <c r="X89" s="22" t="s">
        <v>55</v>
      </c>
    </row>
    <row r="90" spans="18:24" x14ac:dyDescent="0.25">
      <c r="R90" s="22">
        <v>-1117</v>
      </c>
      <c r="S90" s="22">
        <v>-880</v>
      </c>
      <c r="T90" s="22">
        <v>-237</v>
      </c>
      <c r="U90" s="22" t="s">
        <v>44</v>
      </c>
      <c r="V90" s="22" t="s">
        <v>58</v>
      </c>
      <c r="W90" s="22" t="s">
        <v>53</v>
      </c>
      <c r="X90" s="22" t="s">
        <v>54</v>
      </c>
    </row>
    <row r="91" spans="18:24" x14ac:dyDescent="0.25">
      <c r="R91" s="22">
        <v>0</v>
      </c>
      <c r="S91" s="22">
        <v>0</v>
      </c>
      <c r="T91" s="22">
        <v>0</v>
      </c>
      <c r="U91" s="22" t="s">
        <v>55</v>
      </c>
      <c r="V91" s="22" t="s">
        <v>55</v>
      </c>
      <c r="W91" s="22" t="s">
        <v>55</v>
      </c>
      <c r="X91" s="22" t="s">
        <v>55</v>
      </c>
    </row>
    <row r="92" spans="18:24" x14ac:dyDescent="0.25">
      <c r="R92" s="22">
        <v>0</v>
      </c>
      <c r="S92" s="22">
        <v>0</v>
      </c>
      <c r="T92" s="22">
        <v>0</v>
      </c>
      <c r="U92" s="22" t="s">
        <v>55</v>
      </c>
      <c r="V92" s="22" t="s">
        <v>55</v>
      </c>
      <c r="W92" s="22" t="s">
        <v>55</v>
      </c>
      <c r="X92" s="22" t="s">
        <v>55</v>
      </c>
    </row>
    <row r="93" spans="18:24" x14ac:dyDescent="0.25">
      <c r="R93" s="22">
        <v>0</v>
      </c>
      <c r="S93" s="22">
        <v>0</v>
      </c>
      <c r="T93" s="22">
        <v>0</v>
      </c>
      <c r="U93" s="22" t="s">
        <v>55</v>
      </c>
      <c r="V93" s="22" t="s">
        <v>55</v>
      </c>
      <c r="W93" s="22" t="s">
        <v>55</v>
      </c>
      <c r="X93" s="22" t="s">
        <v>55</v>
      </c>
    </row>
    <row r="94" spans="18:24" x14ac:dyDescent="0.25">
      <c r="R94" s="22">
        <v>0</v>
      </c>
      <c r="S94" s="22">
        <v>0</v>
      </c>
      <c r="T94" s="22">
        <v>0</v>
      </c>
      <c r="U94" s="22" t="s">
        <v>55</v>
      </c>
      <c r="V94" s="22" t="s">
        <v>55</v>
      </c>
      <c r="W94" s="22" t="s">
        <v>55</v>
      </c>
      <c r="X94" s="22" t="s">
        <v>55</v>
      </c>
    </row>
    <row r="95" spans="18:24" x14ac:dyDescent="0.25">
      <c r="R95" s="22">
        <v>0</v>
      </c>
      <c r="S95" s="22">
        <v>0</v>
      </c>
      <c r="T95" s="22">
        <v>0</v>
      </c>
      <c r="U95" s="22" t="s">
        <v>55</v>
      </c>
      <c r="V95" s="22" t="s">
        <v>55</v>
      </c>
      <c r="W95" s="22" t="s">
        <v>55</v>
      </c>
      <c r="X95" s="22" t="s">
        <v>55</v>
      </c>
    </row>
    <row r="96" spans="18:24" x14ac:dyDescent="0.25">
      <c r="R96" s="22">
        <v>9195</v>
      </c>
      <c r="S96" s="22">
        <v>7240</v>
      </c>
      <c r="T96" s="22">
        <v>1955</v>
      </c>
      <c r="U96" s="22" t="s">
        <v>44</v>
      </c>
      <c r="V96" s="22" t="s">
        <v>58</v>
      </c>
      <c r="W96" s="22" t="s">
        <v>53</v>
      </c>
      <c r="X96" s="22" t="s">
        <v>54</v>
      </c>
    </row>
    <row r="97" spans="18:24" x14ac:dyDescent="0.25">
      <c r="R97" s="22">
        <v>0</v>
      </c>
      <c r="S97" s="22">
        <v>0</v>
      </c>
      <c r="T97" s="22">
        <v>0</v>
      </c>
      <c r="U97" s="22" t="s">
        <v>55</v>
      </c>
      <c r="V97" s="22" t="s">
        <v>55</v>
      </c>
      <c r="W97" s="22" t="s">
        <v>55</v>
      </c>
      <c r="X97" s="22" t="s">
        <v>55</v>
      </c>
    </row>
    <row r="98" spans="18:24" x14ac:dyDescent="0.25">
      <c r="R98" s="22">
        <v>0</v>
      </c>
      <c r="S98" s="22">
        <v>0</v>
      </c>
      <c r="T98" s="22">
        <v>0</v>
      </c>
      <c r="U98" s="22" t="s">
        <v>55</v>
      </c>
      <c r="V98" s="22" t="s">
        <v>55</v>
      </c>
      <c r="W98" s="22" t="s">
        <v>55</v>
      </c>
      <c r="X98" s="22" t="s">
        <v>55</v>
      </c>
    </row>
    <row r="99" spans="18:24" x14ac:dyDescent="0.25">
      <c r="R99" s="22">
        <v>3678</v>
      </c>
      <c r="S99" s="22">
        <v>2896</v>
      </c>
      <c r="T99" s="22">
        <v>782</v>
      </c>
      <c r="U99" s="22" t="s">
        <v>44</v>
      </c>
      <c r="V99" s="22" t="s">
        <v>56</v>
      </c>
      <c r="W99" s="22" t="s">
        <v>56</v>
      </c>
      <c r="X99" s="22" t="s">
        <v>47</v>
      </c>
    </row>
    <row r="100" spans="18:24" x14ac:dyDescent="0.25">
      <c r="R100" s="22">
        <v>4597</v>
      </c>
      <c r="S100" s="22">
        <v>3620</v>
      </c>
      <c r="T100" s="22">
        <v>977</v>
      </c>
      <c r="U100" s="22" t="s">
        <v>44</v>
      </c>
      <c r="V100" s="22" t="s">
        <v>52</v>
      </c>
      <c r="W100" s="22" t="s">
        <v>56</v>
      </c>
      <c r="X100" s="22" t="s">
        <v>63</v>
      </c>
    </row>
    <row r="101" spans="18:24" x14ac:dyDescent="0.25">
      <c r="R101" s="22">
        <v>0</v>
      </c>
      <c r="S101" s="22">
        <v>0</v>
      </c>
      <c r="T101" s="22">
        <v>0</v>
      </c>
      <c r="U101" s="22" t="s">
        <v>55</v>
      </c>
      <c r="V101" s="22" t="s">
        <v>55</v>
      </c>
      <c r="W101" s="22" t="s">
        <v>55</v>
      </c>
      <c r="X101" s="22" t="s">
        <v>55</v>
      </c>
    </row>
    <row r="102" spans="18:24" x14ac:dyDescent="0.25">
      <c r="R102" s="22">
        <v>0</v>
      </c>
      <c r="S102" s="22">
        <v>0</v>
      </c>
      <c r="T102" s="22">
        <v>0</v>
      </c>
      <c r="U102" s="22" t="s">
        <v>55</v>
      </c>
      <c r="V102" s="22" t="s">
        <v>55</v>
      </c>
      <c r="W102" s="22" t="s">
        <v>55</v>
      </c>
      <c r="X102" s="22" t="s">
        <v>55</v>
      </c>
    </row>
    <row r="103" spans="18:24" x14ac:dyDescent="0.25">
      <c r="R103" s="22">
        <v>3218</v>
      </c>
      <c r="S103" s="22">
        <v>2534</v>
      </c>
      <c r="T103" s="22">
        <v>684</v>
      </c>
      <c r="U103" s="22" t="s">
        <v>44</v>
      </c>
      <c r="V103" s="22" t="s">
        <v>58</v>
      </c>
      <c r="W103" s="22" t="s">
        <v>56</v>
      </c>
      <c r="X103" s="22" t="s">
        <v>63</v>
      </c>
    </row>
    <row r="104" spans="18:24" x14ac:dyDescent="0.25">
      <c r="R104" s="22">
        <v>0</v>
      </c>
      <c r="S104" s="22">
        <v>0</v>
      </c>
      <c r="T104" s="22">
        <v>0</v>
      </c>
      <c r="U104" s="22" t="s">
        <v>55</v>
      </c>
      <c r="V104" s="22" t="s">
        <v>55</v>
      </c>
      <c r="W104" s="22" t="s">
        <v>55</v>
      </c>
      <c r="X104" s="22" t="s">
        <v>55</v>
      </c>
    </row>
    <row r="105" spans="18:24" x14ac:dyDescent="0.25">
      <c r="R105" s="22">
        <v>0</v>
      </c>
      <c r="S105" s="22">
        <v>0</v>
      </c>
      <c r="T105" s="22">
        <v>0</v>
      </c>
      <c r="U105" s="22" t="s">
        <v>55</v>
      </c>
      <c r="V105" s="22" t="s">
        <v>55</v>
      </c>
      <c r="W105" s="22" t="s">
        <v>55</v>
      </c>
      <c r="X105" s="22" t="s">
        <v>55</v>
      </c>
    </row>
    <row r="106" spans="18:24" x14ac:dyDescent="0.25">
      <c r="R106" s="22">
        <v>5977</v>
      </c>
      <c r="S106" s="22">
        <v>4706</v>
      </c>
      <c r="T106" s="22">
        <v>1271</v>
      </c>
      <c r="U106" s="22" t="s">
        <v>44</v>
      </c>
      <c r="V106" s="22" t="s">
        <v>52</v>
      </c>
      <c r="W106" s="22" t="s">
        <v>56</v>
      </c>
      <c r="X106" s="22" t="s">
        <v>64</v>
      </c>
    </row>
    <row r="107" spans="18:24" x14ac:dyDescent="0.25">
      <c r="R107" s="22">
        <v>0</v>
      </c>
      <c r="S107" s="22">
        <v>0</v>
      </c>
      <c r="T107" s="22">
        <v>0</v>
      </c>
      <c r="U107" s="22" t="s">
        <v>55</v>
      </c>
      <c r="V107" s="22" t="s">
        <v>55</v>
      </c>
      <c r="W107" s="22" t="s">
        <v>55</v>
      </c>
      <c r="X107" s="22" t="s">
        <v>55</v>
      </c>
    </row>
    <row r="108" spans="18:24" x14ac:dyDescent="0.25">
      <c r="R108" s="22">
        <v>0</v>
      </c>
      <c r="S108" s="22">
        <v>0</v>
      </c>
      <c r="T108" s="22">
        <v>0</v>
      </c>
      <c r="U108" s="22" t="s">
        <v>55</v>
      </c>
      <c r="V108" s="22" t="s">
        <v>55</v>
      </c>
      <c r="W108" s="22" t="s">
        <v>55</v>
      </c>
      <c r="X108" s="22" t="s">
        <v>55</v>
      </c>
    </row>
    <row r="109" spans="18:24" x14ac:dyDescent="0.25">
      <c r="R109" s="22">
        <v>5977</v>
      </c>
      <c r="S109" s="22">
        <v>4706</v>
      </c>
      <c r="T109" s="22">
        <v>1271</v>
      </c>
      <c r="U109" s="22" t="s">
        <v>44</v>
      </c>
      <c r="V109" s="22" t="s">
        <v>58</v>
      </c>
      <c r="W109" s="22" t="s">
        <v>56</v>
      </c>
      <c r="X109" s="22" t="s">
        <v>64</v>
      </c>
    </row>
    <row r="110" spans="18:24" x14ac:dyDescent="0.25">
      <c r="R110" s="22">
        <v>0</v>
      </c>
      <c r="S110" s="22">
        <v>0</v>
      </c>
      <c r="T110" s="22">
        <v>0</v>
      </c>
      <c r="U110" s="22" t="s">
        <v>55</v>
      </c>
      <c r="V110" s="22" t="s">
        <v>55</v>
      </c>
      <c r="W110" s="22" t="s">
        <v>55</v>
      </c>
      <c r="X110" s="22" t="s">
        <v>55</v>
      </c>
    </row>
    <row r="111" spans="18:24" x14ac:dyDescent="0.25">
      <c r="R111" s="22">
        <v>0</v>
      </c>
      <c r="S111" s="22">
        <v>0</v>
      </c>
      <c r="T111" s="22">
        <v>0</v>
      </c>
      <c r="U111" s="22" t="s">
        <v>55</v>
      </c>
      <c r="V111" s="22" t="s">
        <v>55</v>
      </c>
      <c r="W111" s="22" t="s">
        <v>55</v>
      </c>
      <c r="X111" s="22" t="s">
        <v>55</v>
      </c>
    </row>
  </sheetData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Anyékovisétk.</vt:lpstr>
      <vt:lpstr>részletes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Pénzügy9</dc:creator>
  <cp:lastModifiedBy>Windows-felhasználó</cp:lastModifiedBy>
  <cp:lastPrinted>2022-04-27T14:30:41Z</cp:lastPrinted>
  <dcterms:created xsi:type="dcterms:W3CDTF">2015-11-05T07:01:30Z</dcterms:created>
  <dcterms:modified xsi:type="dcterms:W3CDTF">2022-06-08T14:09:09Z</dcterms:modified>
</cp:coreProperties>
</file>