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Pénzügy\Energia\Energia2022\BONYAI\"/>
    </mc:Choice>
  </mc:AlternateContent>
  <bookViews>
    <workbookView xWindow="0" yWindow="0" windowWidth="26490" windowHeight="1126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B11" i="1" l="1"/>
  <c r="G11" i="1" l="1"/>
  <c r="F10" i="1"/>
  <c r="H10" i="1" s="1"/>
  <c r="F9" i="1"/>
  <c r="H9" i="1" s="1"/>
  <c r="F8" i="1"/>
  <c r="H8" i="1" s="1"/>
  <c r="H6" i="1"/>
  <c r="H5" i="1"/>
  <c r="H7" i="1" l="1"/>
  <c r="D11" i="1"/>
  <c r="C11" i="1"/>
  <c r="H4" i="1"/>
  <c r="E11" i="1" l="1"/>
  <c r="H11" i="1" s="1"/>
</calcChain>
</file>

<file path=xl/sharedStrings.xml><?xml version="1.0" encoding="utf-8"?>
<sst xmlns="http://schemas.openxmlformats.org/spreadsheetml/2006/main" count="18" uniqueCount="18">
  <si>
    <t>Gázenergia költségek</t>
  </si>
  <si>
    <t>Megnevezés</t>
  </si>
  <si>
    <t>Bátaszék Város Önkormányzata</t>
  </si>
  <si>
    <t>Könyvtár</t>
  </si>
  <si>
    <t>Gondozási Központ</t>
  </si>
  <si>
    <t>BÁT-KOM Kft. Eg</t>
  </si>
  <si>
    <t>BÁT-KOM Kft. Piaci</t>
  </si>
  <si>
    <t>Bátaszékért Marketing Nonprofit Kft.</t>
  </si>
  <si>
    <t>MOB (Nána nélkül,mert az piaci)</t>
  </si>
  <si>
    <t>Összesen:</t>
  </si>
  <si>
    <t>Becsült fogyasztás (MJ)</t>
  </si>
  <si>
    <t>Egyetemes árral 7 hónap/piaci árral 9 hónap (Ft)</t>
  </si>
  <si>
    <t>Menedékes árral nettó 5 hónap/új piaci ár 3 hónap (Ft)</t>
  </si>
  <si>
    <t>Összes kalkulált költség a 2022. évben alkalmazott árakkal nettó (Ft)</t>
  </si>
  <si>
    <t>Különbözet (Ft)</t>
  </si>
  <si>
    <t>Összes kalkulált költség a 2022. évben alkalmazott árakkal bruttó (Ft)*</t>
  </si>
  <si>
    <t>Tervezett bruttó előirányzat 2022. év (Ft)*</t>
  </si>
  <si>
    <t>*a Kft-k esetén nettó összeg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</si>
</sst>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3" fontId="0" fillId="2" borderId="2" xfId="0" applyNumberFormat="1" applyFill="1" applyBorder="1"/>
    <xf numFmtId="3" fontId="0" fillId="0" borderId="2" xfId="0" applyNumberFormat="1" applyBorder="1"/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3" fontId="0" fillId="0" borderId="5" xfId="0" applyNumberFormat="1" applyBorder="1"/>
    <xf numFmtId="3" fontId="0" fillId="2" borderId="5" xfId="0" applyNumberFormat="1" applyFill="1" applyBorder="1"/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3" fontId="0" fillId="0" borderId="1" xfId="0" applyNumberFormat="1" applyBorder="1"/>
    <xf numFmtId="3" fontId="0" fillId="2" borderId="1" xfId="0" applyNumberFormat="1" applyFill="1" applyBorder="1"/>
    <xf numFmtId="0" fontId="0" fillId="0" borderId="9" xfId="0" applyFill="1" applyBorder="1" applyAlignment="1">
      <alignment wrapText="1"/>
    </xf>
    <xf numFmtId="3" fontId="0" fillId="0" borderId="6" xfId="0" applyNumberFormat="1" applyBorder="1"/>
    <xf numFmtId="3" fontId="0" fillId="2" borderId="6" xfId="0" applyNumberFormat="1" applyFill="1" applyBorder="1"/>
    <xf numFmtId="3" fontId="0" fillId="0" borderId="6" xfId="0" applyNumberFormat="1" applyFill="1" applyBorder="1"/>
    <xf numFmtId="3" fontId="0" fillId="0" borderId="7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0" fontId="0" fillId="0" borderId="9" xfId="0" applyBorder="1"/>
    <xf numFmtId="0" fontId="0" fillId="0" borderId="12" xfId="0" applyBorder="1"/>
    <xf numFmtId="3" fontId="0" fillId="0" borderId="13" xfId="0" applyNumberFormat="1" applyBorder="1"/>
    <xf numFmtId="3" fontId="0" fillId="0" borderId="0" xfId="0" applyNumberFormat="1"/>
    <xf numFmtId="0" fontId="0" fillId="0" borderId="0" xfId="0" applyFill="1" applyBorder="1" applyAlignment="1">
      <alignment wrapText="1"/>
    </xf>
    <xf numFmtId="3" fontId="0" fillId="0" borderId="14" xfId="0" applyNumberForma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zoomScaleNormal="100" workbookViewId="0">
      <selection activeCell="M7" sqref="M7"/>
    </sheetView>
  </sheetViews>
  <sheetFormatPr defaultRowHeight="15" x14ac:dyDescent="0.25"/>
  <cols>
    <col min="1" max="1" width="15" customWidth="1"/>
    <col min="2" max="2" width="13.42578125" customWidth="1"/>
    <col min="3" max="3" width="16.140625" customWidth="1"/>
    <col min="4" max="4" width="18.5703125" customWidth="1"/>
    <col min="5" max="5" width="17.85546875" customWidth="1"/>
    <col min="6" max="6" width="17.42578125" customWidth="1"/>
    <col min="7" max="7" width="12.85546875" customWidth="1"/>
    <col min="8" max="8" width="16" customWidth="1"/>
  </cols>
  <sheetData>
    <row r="1" spans="1:9" x14ac:dyDescent="0.25">
      <c r="E1" t="s">
        <v>0</v>
      </c>
    </row>
    <row r="2" spans="1:9" ht="15.75" thickBot="1" x14ac:dyDescent="0.3"/>
    <row r="3" spans="1:9" ht="90.75" thickBot="1" x14ac:dyDescent="0.3">
      <c r="A3" s="20" t="s">
        <v>1</v>
      </c>
      <c r="B3" s="8" t="s">
        <v>10</v>
      </c>
      <c r="C3" s="8" t="s">
        <v>11</v>
      </c>
      <c r="D3" s="8" t="s">
        <v>12</v>
      </c>
      <c r="E3" s="9" t="s">
        <v>13</v>
      </c>
      <c r="F3" s="9" t="s">
        <v>15</v>
      </c>
      <c r="G3" s="9" t="s">
        <v>16</v>
      </c>
      <c r="H3" s="21" t="s">
        <v>14</v>
      </c>
    </row>
    <row r="4" spans="1:9" ht="30" x14ac:dyDescent="0.25">
      <c r="A4" s="5" t="s">
        <v>2</v>
      </c>
      <c r="B4" s="6">
        <v>688795</v>
      </c>
      <c r="C4" s="7">
        <v>1501433.3320145831</v>
      </c>
      <c r="D4" s="7">
        <v>3918597.8046875005</v>
      </c>
      <c r="E4" s="7">
        <v>5420031.1367020831</v>
      </c>
      <c r="F4" s="6">
        <v>6883439.5436116457</v>
      </c>
      <c r="G4" s="6">
        <v>4000000</v>
      </c>
      <c r="H4" s="19">
        <f>F4-G4</f>
        <v>2883439.5436116457</v>
      </c>
      <c r="I4" s="25"/>
    </row>
    <row r="5" spans="1:9" x14ac:dyDescent="0.25">
      <c r="A5" s="4" t="s">
        <v>3</v>
      </c>
      <c r="B5" s="2">
        <v>175836</v>
      </c>
      <c r="C5" s="1">
        <v>383286.79994499998</v>
      </c>
      <c r="D5" s="1">
        <v>1000341.9937500001</v>
      </c>
      <c r="E5" s="1">
        <v>1383628.793695</v>
      </c>
      <c r="F5" s="2">
        <v>1757208.56799265</v>
      </c>
      <c r="G5" s="2">
        <v>1397000</v>
      </c>
      <c r="H5" s="18">
        <f t="shared" ref="H5:H10" si="0">F5-G5</f>
        <v>360208.56799264997</v>
      </c>
    </row>
    <row r="6" spans="1:9" ht="30" x14ac:dyDescent="0.25">
      <c r="A6" s="4" t="s">
        <v>4</v>
      </c>
      <c r="B6" s="2">
        <v>542034</v>
      </c>
      <c r="C6" s="1">
        <v>1181524.1322674998</v>
      </c>
      <c r="D6" s="1">
        <v>3083665.3031250001</v>
      </c>
      <c r="E6" s="1">
        <v>4265189.4353924999</v>
      </c>
      <c r="F6" s="2">
        <v>5416790.5829484751</v>
      </c>
      <c r="G6" s="2">
        <v>2349500</v>
      </c>
      <c r="H6" s="18">
        <f t="shared" si="0"/>
        <v>3067290.5829484751</v>
      </c>
    </row>
    <row r="7" spans="1:9" ht="45" x14ac:dyDescent="0.25">
      <c r="A7" s="4" t="s">
        <v>8</v>
      </c>
      <c r="B7" s="2">
        <v>828614</v>
      </c>
      <c r="C7" s="1">
        <v>1806210.3804091667</v>
      </c>
      <c r="D7" s="1">
        <v>4714036.8343749996</v>
      </c>
      <c r="E7" s="1">
        <v>6520247.2147841658</v>
      </c>
      <c r="F7" s="2">
        <v>8280713.9627758907</v>
      </c>
      <c r="G7" s="2">
        <v>3776980</v>
      </c>
      <c r="H7" s="18">
        <f t="shared" si="0"/>
        <v>4503733.9627758907</v>
      </c>
    </row>
    <row r="8" spans="1:9" ht="30" x14ac:dyDescent="0.25">
      <c r="A8" s="4" t="s">
        <v>5</v>
      </c>
      <c r="B8" s="2">
        <v>192468</v>
      </c>
      <c r="C8" s="3">
        <v>337003</v>
      </c>
      <c r="D8" s="3">
        <v>682500</v>
      </c>
      <c r="E8" s="1">
        <v>1019503</v>
      </c>
      <c r="F8" s="2">
        <f>E8</f>
        <v>1019503</v>
      </c>
      <c r="G8" s="2">
        <v>735000</v>
      </c>
      <c r="H8" s="18">
        <f t="shared" si="0"/>
        <v>284503</v>
      </c>
    </row>
    <row r="9" spans="1:9" ht="30" x14ac:dyDescent="0.25">
      <c r="A9" s="4" t="s">
        <v>6</v>
      </c>
      <c r="B9" s="2">
        <v>2079440</v>
      </c>
      <c r="C9" s="1">
        <v>8175639</v>
      </c>
      <c r="D9" s="1">
        <v>14500764</v>
      </c>
      <c r="E9" s="1">
        <v>22676403</v>
      </c>
      <c r="F9" s="2">
        <f>E9</f>
        <v>22676403</v>
      </c>
      <c r="G9" s="2">
        <v>5550000</v>
      </c>
      <c r="H9" s="18">
        <f t="shared" si="0"/>
        <v>17126403</v>
      </c>
    </row>
    <row r="10" spans="1:9" ht="45.75" thickBot="1" x14ac:dyDescent="0.3">
      <c r="A10" s="10" t="s">
        <v>7</v>
      </c>
      <c r="B10" s="11">
        <v>316244</v>
      </c>
      <c r="C10" s="12">
        <v>616210</v>
      </c>
      <c r="D10" s="12">
        <v>2193115.2999999998</v>
      </c>
      <c r="E10" s="12">
        <v>2809325.3</v>
      </c>
      <c r="F10" s="11">
        <f>E10</f>
        <v>2809325.3</v>
      </c>
      <c r="G10" s="11">
        <v>896000</v>
      </c>
      <c r="H10" s="22">
        <f t="shared" si="0"/>
        <v>1913325.2999999998</v>
      </c>
    </row>
    <row r="11" spans="1:9" ht="15.75" thickBot="1" x14ac:dyDescent="0.3">
      <c r="A11" s="13" t="s">
        <v>9</v>
      </c>
      <c r="B11" s="14">
        <f>SUM(B4:B10)</f>
        <v>4823431</v>
      </c>
      <c r="C11" s="14">
        <f>SUM(C4:C10)</f>
        <v>14001306.644636249</v>
      </c>
      <c r="D11" s="14">
        <f>SUM(D4:D10)</f>
        <v>30093021.235937502</v>
      </c>
      <c r="E11" s="14">
        <f>SUM(E4:E10)</f>
        <v>44094327.88057375</v>
      </c>
      <c r="F11" s="15">
        <f>F4+F5+F6+F7+F8+F9+F10</f>
        <v>48843383.957328662</v>
      </c>
      <c r="G11" s="16">
        <f>SUM(G4:G10)</f>
        <v>18704480</v>
      </c>
      <c r="H11" s="17">
        <f>F11-G11</f>
        <v>30138903.957328662</v>
      </c>
    </row>
    <row r="12" spans="1:9" x14ac:dyDescent="0.25">
      <c r="F12" s="23"/>
    </row>
    <row r="13" spans="1:9" ht="30" x14ac:dyDescent="0.25">
      <c r="A13" s="24" t="s">
        <v>17</v>
      </c>
      <c r="F13" s="23"/>
    </row>
  </sheetData>
  <pageMargins left="0.70866141732283472" right="0.70866141732283472" top="0.74803149606299213" bottom="0.74803149606299213" header="0.31496062992125984" footer="0.31496062992125984"/>
  <pageSetup paperSize="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Aljegyző</cp:lastModifiedBy>
  <cp:lastPrinted>2022-08-19T08:16:46Z</cp:lastPrinted>
  <dcterms:created xsi:type="dcterms:W3CDTF">2022-08-17T07:56:25Z</dcterms:created>
  <dcterms:modified xsi:type="dcterms:W3CDTF">2022-08-30T08:21:42Z</dcterms:modified>
</cp:coreProperties>
</file>