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Testulet\előterjesztések\2022\2022.08.31\168.sz.et. civil szervezetek második félévi támogatása (Orsi, alj.)\"/>
    </mc:Choice>
  </mc:AlternateContent>
  <bookViews>
    <workbookView xWindow="0" yWindow="0" windowWidth="28800" windowHeight="12300"/>
  </bookViews>
  <sheets>
    <sheet name="támogatási kérelmek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0" i="1" l="1"/>
  <c r="E20" i="1" l="1"/>
  <c r="D20" i="1" l="1"/>
  <c r="L20" i="1"/>
  <c r="F15" i="1"/>
  <c r="F13" i="1"/>
  <c r="F12" i="1"/>
  <c r="F7" i="1"/>
  <c r="F4" i="1"/>
  <c r="F2" i="1"/>
  <c r="F20" i="1" l="1"/>
  <c r="H20" i="1"/>
</calcChain>
</file>

<file path=xl/sharedStrings.xml><?xml version="1.0" encoding="utf-8"?>
<sst xmlns="http://schemas.openxmlformats.org/spreadsheetml/2006/main" count="103" uniqueCount="101">
  <si>
    <t>Sorszám</t>
  </si>
  <si>
    <t>Civil szervezet neve, képviselőja</t>
  </si>
  <si>
    <t>Kért támogatás összege</t>
  </si>
  <si>
    <t>Felhasználási cél egyéb megnevezett forrásai</t>
  </si>
  <si>
    <t>Pályázati, felhasználási cél</t>
  </si>
  <si>
    <t>Javasolt összeg</t>
  </si>
  <si>
    <r>
      <rPr>
        <b/>
        <sz val="11"/>
        <color theme="1"/>
        <rFont val="Calibri"/>
        <family val="2"/>
        <charset val="238"/>
        <scheme val="minor"/>
      </rPr>
      <t xml:space="preserve">Bátaszéki Pedagógus Kórus </t>
    </r>
    <r>
      <rPr>
        <sz val="11"/>
        <color theme="1"/>
        <rFont val="Calibri"/>
        <family val="2"/>
        <charset val="238"/>
        <scheme val="minor"/>
      </rPr>
      <t>Schultzné Pem Erzsébet elnök</t>
    </r>
  </si>
  <si>
    <t>hagyományőrző egyesületek</t>
  </si>
  <si>
    <t>alapítványok</t>
  </si>
  <si>
    <t>sportszervezetek</t>
  </si>
  <si>
    <t>közművelődési szervezetk</t>
  </si>
  <si>
    <t>egyéb civil szervezetek</t>
  </si>
  <si>
    <t>Pályázott összeg felhasználásának terveze a várható költségek szerit</t>
  </si>
  <si>
    <t>egyházak</t>
  </si>
  <si>
    <t>Táncosok versenyeztetése, utaztatása, továbbképzések, edzőtábor szervezése, korszerűsítés, fejlesztés, eszközök vásárlása, csapatépítő programok szervezése</t>
  </si>
  <si>
    <r>
      <rPr>
        <b/>
        <sz val="11"/>
        <color theme="1"/>
        <rFont val="Calibri"/>
        <family val="2"/>
        <charset val="238"/>
        <scheme val="minor"/>
      </rPr>
      <t xml:space="preserve">Bátaszéki Székelyek Baráti Köre                                 </t>
    </r>
    <r>
      <rPr>
        <sz val="11"/>
        <color theme="1"/>
        <rFont val="Calibri"/>
        <family val="2"/>
        <charset val="238"/>
        <scheme val="minor"/>
      </rPr>
      <t>Molnár Péter elnök</t>
    </r>
  </si>
  <si>
    <r>
      <rPr>
        <b/>
        <sz val="11"/>
        <color theme="1"/>
        <rFont val="Calibri"/>
        <family val="2"/>
        <charset val="238"/>
        <scheme val="minor"/>
      </rPr>
      <t>Vicze János Sport Közalapítvány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Rudolf László kuratóriumi elnök</t>
    </r>
  </si>
  <si>
    <r>
      <rPr>
        <b/>
        <sz val="11"/>
        <color theme="1"/>
        <rFont val="Calibri"/>
        <family val="2"/>
        <charset val="238"/>
        <scheme val="minor"/>
      </rPr>
      <t>Legjobb Utcai Csapat Egyesület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Cziner Eszter elnök</t>
    </r>
  </si>
  <si>
    <t>költségvetési keret megnevezés</t>
  </si>
  <si>
    <t>Megjegyzés</t>
  </si>
  <si>
    <t>Iktatószám</t>
  </si>
  <si>
    <t>gépkocsik üzemeltetési költésge, működési költség, gyakorló ruházat vásárlása</t>
  </si>
  <si>
    <t>tagdíjak</t>
  </si>
  <si>
    <t>tagdíjak, adó 1%</t>
  </si>
  <si>
    <t>hagyományőrző programok szervezése, működési költésgek</t>
  </si>
  <si>
    <t>Táborok, zenei rendezvények és egyéb alkalmak lebonyolításának költségei</t>
  </si>
  <si>
    <t>Működési költségek (közüzemi, karbantartási költségek), eszköz</t>
  </si>
  <si>
    <t>10.000.-ft, (adó 1%)</t>
  </si>
  <si>
    <t>saját befizetések, adó 1%, szponzori támogatás</t>
  </si>
  <si>
    <t>működési költségek (közüzemi számla), próbaruházat 213.000.-ft, rendezvényeken vendéglátás költsége (étel, ital) 70.000.-ft</t>
  </si>
  <si>
    <r>
      <rPr>
        <b/>
        <sz val="11"/>
        <color theme="1"/>
        <rFont val="Calibri"/>
        <family val="2"/>
        <charset val="238"/>
        <scheme val="minor"/>
      </rPr>
      <t>Bátaszéki Református Missziói Egyházközség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Fekete Zoltán lelkész</t>
    </r>
  </si>
  <si>
    <r>
      <t xml:space="preserve">Bátaszéki Felvidék Néptánc Egyesület                                              </t>
    </r>
    <r>
      <rPr>
        <sz val="11"/>
        <color theme="1"/>
        <rFont val="Calibri"/>
        <family val="2"/>
        <charset val="238"/>
        <scheme val="minor"/>
      </rPr>
      <t>Kalmár Éva Renáta elnök</t>
    </r>
  </si>
  <si>
    <t>Müködési költségek, egyesületi rendezvényeken, programokon a vendéglátás (étel, ital) költségének finanszírozása</t>
  </si>
  <si>
    <r>
      <rPr>
        <b/>
        <sz val="11"/>
        <color theme="1"/>
        <rFont val="Calibri"/>
        <family val="2"/>
        <charset val="238"/>
        <scheme val="minor"/>
      </rPr>
      <t>Bátaszéki Német Nemzetiségi Egyesület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Kardos Gábor Antal elnök</t>
    </r>
  </si>
  <si>
    <r>
      <rPr>
        <b/>
        <sz val="11"/>
        <color theme="1"/>
        <rFont val="Calibri"/>
        <family val="2"/>
        <charset val="238"/>
        <scheme val="minor"/>
      </rPr>
      <t>Bátaszék Város Közoktatási, Közművelődési és Műemlékvédelmi Közelapítvány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Sági Lajosné kuratóriumi elnök</t>
    </r>
  </si>
  <si>
    <r>
      <rPr>
        <b/>
        <sz val="11"/>
        <color theme="1"/>
        <rFont val="Calibri"/>
        <family val="2"/>
        <charset val="238"/>
        <scheme val="minor"/>
      </rPr>
      <t xml:space="preserve">Székely Dezső Református Alapítvány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Bölcsföldi Blanka kuratóriumi elnök</t>
    </r>
  </si>
  <si>
    <r>
      <rPr>
        <b/>
        <sz val="11"/>
        <color theme="1"/>
        <rFont val="Calibri"/>
        <family val="2"/>
        <charset val="238"/>
        <scheme val="minor"/>
      </rPr>
      <t>Bátaszéki "Napsugár" Nyugdíjas Egylet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Mikóczi Jánosné elnök</t>
    </r>
  </si>
  <si>
    <r>
      <rPr>
        <b/>
        <sz val="11"/>
        <color theme="1"/>
        <rFont val="Calibri"/>
        <family val="2"/>
        <charset val="238"/>
        <scheme val="minor"/>
      </rPr>
      <t>Bátaszéki Kamarakórus</t>
    </r>
    <r>
      <rPr>
        <sz val="11"/>
        <color theme="1"/>
        <rFont val="Calibri"/>
        <family val="2"/>
        <charset val="238"/>
        <scheme val="minor"/>
      </rPr>
      <t xml:space="preserve">                   Jagicza József elnök</t>
    </r>
  </si>
  <si>
    <r>
      <rPr>
        <b/>
        <sz val="11"/>
        <color theme="1"/>
        <rFont val="Calibri"/>
        <family val="2"/>
        <charset val="238"/>
        <scheme val="minor"/>
      </rPr>
      <t>Bátaszéki Önkéntes Tűzoltó Egyesület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Bóta Gyula elnök</t>
    </r>
  </si>
  <si>
    <r>
      <rPr>
        <b/>
        <sz val="11"/>
        <color theme="1"/>
        <rFont val="Calibri"/>
        <family val="2"/>
        <charset val="238"/>
        <scheme val="minor"/>
      </rPr>
      <t xml:space="preserve">Cikádor Főnix Egyesület                         </t>
    </r>
    <r>
      <rPr>
        <sz val="11"/>
        <color theme="1"/>
        <rFont val="Calibri"/>
        <family val="2"/>
        <charset val="238"/>
        <scheme val="minor"/>
      </rPr>
      <t>Storcz Gábor elnök</t>
    </r>
  </si>
  <si>
    <t>benyújtott igény</t>
  </si>
  <si>
    <r>
      <rPr>
        <b/>
        <sz val="11"/>
        <color theme="1"/>
        <rFont val="Calibri"/>
        <family val="2"/>
        <charset val="238"/>
        <scheme val="minor"/>
      </rPr>
      <t>Bátaszéki Római Katolikus Plébánia</t>
    </r>
    <r>
      <rPr>
        <sz val="11"/>
        <color theme="1"/>
        <rFont val="Calibri"/>
        <family val="2"/>
        <charset val="238"/>
        <scheme val="minor"/>
      </rPr>
      <t xml:space="preserve">                                   Kürtösi Krisztián plébános</t>
    </r>
  </si>
  <si>
    <t>2022. II. félévben támogatásra szánt kiegészítő pénzügyi keret</t>
  </si>
  <si>
    <r>
      <rPr>
        <b/>
        <sz val="11"/>
        <color theme="1"/>
        <rFont val="Calibri"/>
        <family val="2"/>
        <charset val="238"/>
        <scheme val="minor"/>
      </rPr>
      <t>Bátaszéki Nagycsaládosok Egyesülete</t>
    </r>
    <r>
      <rPr>
        <sz val="11"/>
        <color theme="1"/>
        <rFont val="Calibri"/>
        <family val="2"/>
        <charset val="238"/>
        <scheme val="minor"/>
      </rPr>
      <t xml:space="preserve">                                  Czikora Ferenc elnök</t>
    </r>
  </si>
  <si>
    <t>Őszi játszóteres nap megrendezése, tanszer adomány, karácsonyi tartós élelmiszer csomag</t>
  </si>
  <si>
    <t>I/1579-40/2022</t>
  </si>
  <si>
    <t>részletes költségvetési terv nincs csatolva, a támogatási összeg felhasználásra kerül a pályázati cél megvalósítására</t>
  </si>
  <si>
    <t>Tűzoltósport versenyfelszerelések beszerzése, ksézítése</t>
  </si>
  <si>
    <t>nincs</t>
  </si>
  <si>
    <t>versenypályaelemek, palánk, gerenda, kúszócső 150.000.-ft</t>
  </si>
  <si>
    <t>I/1579-42/2022</t>
  </si>
  <si>
    <t>2022. I. félévben évben felhasznált pénzügyi keret</t>
  </si>
  <si>
    <t>I/1579-36/2022</t>
  </si>
  <si>
    <t>Bertók Dezső hagyaték gondozása</t>
  </si>
  <si>
    <t>I/1579-47/2022</t>
  </si>
  <si>
    <t>5db nagyméretű kép 80.000.-ft, 4db közepes méretű kép 50.000.-ft, 15db kisebb méretű kép 150.000.-ft, 4db kisméretű kép 30.000.-ft</t>
  </si>
  <si>
    <t>szponzori támogatás</t>
  </si>
  <si>
    <t>I/1579-45/2022</t>
  </si>
  <si>
    <t>rendezvények szervezése, kirándulás, fürdő látogatás, működési költségek</t>
  </si>
  <si>
    <t>Mórahalom gyógyfürdő látogatása, működési költségek</t>
  </si>
  <si>
    <t>I/1579-43/2022</t>
  </si>
  <si>
    <t>I/1579-44/2022</t>
  </si>
  <si>
    <t>Táborok, zenei rendezvények és egyéb alkalmak lebonyolításának költségei 100.000.-ft</t>
  </si>
  <si>
    <t>*Bátaszéki Református Misszió</t>
  </si>
  <si>
    <t>működési kiadások, budapesti koncertlátogatás</t>
  </si>
  <si>
    <t>I/1579-41/2022</t>
  </si>
  <si>
    <t>októberi budapesti hangverseny (20fő) útiköltsége 40.000.-ft, belépő jegyek 70.000.-ft, működési kiadások 60.000.-ft</t>
  </si>
  <si>
    <t>A sportcsarnok falán elhelyezett emléktáblára új nevek felvésése</t>
  </si>
  <si>
    <t>I/1579-39/2022</t>
  </si>
  <si>
    <t>A sportcsarnok falán elhelyezett emléktáblára új nevek felvésése, a sportcsarnok névadójának, Kalász Jánosnak halálozási dátuma nem helyesen szerepel, ennek a kijavítása</t>
  </si>
  <si>
    <t>működési költségek,, közösségi programok</t>
  </si>
  <si>
    <t>I/1579-38/2022</t>
  </si>
  <si>
    <t>közösségépítés: látogatás Budapestre a Magyar zene Házába, színházi előadás közös megtekintése, máködési költségek</t>
  </si>
  <si>
    <t>Programjaik alapanyagaira, zenei szolgáltatásra, nyomttásra, működési költségekre, egyéb költségekre</t>
  </si>
  <si>
    <t>I/1579-34/2022</t>
  </si>
  <si>
    <t>kenyér 11.441.-ft, spagetti alapanyagok 5705.-ft, tánctáborhoz étel alapanyagok 35.175.-ft, gyerekévzáróhoz alapanyagok 9567.-ft, májusfa kitáncoláshoz étel alapanyagok 12.190.-ft, Őcsényi jubileumra ajándékok 13.150.-ft, székely gasztro alapanyagok 15.997.-ft, nyomdai munkák 9030.-ft, karácsonyi műsor zenei kísérete 92.000.-ft, székely gasztro-k és tánctáborok étkezése, üzemanyagköltség, zenei szolgáltatás 79.075.-ft</t>
  </si>
  <si>
    <t>tagdíjak, adó 1%, állami támogatások</t>
  </si>
  <si>
    <t>I/1579-31/2022</t>
  </si>
  <si>
    <t>sváb hagyományőrző programok szervezése 233.300.-ft, működési költségek 50.000.-ft</t>
  </si>
  <si>
    <t>I/1579-33/2022</t>
  </si>
  <si>
    <t>Volkswagen Amarok biztosítás 69.452.-ft, Renault Midliner M150 műszaki vizsga 44.500.-ft, sziréna szerviz 84.965.-ft, biztosítás 123.790.-ft, könyvelési díj 80.000.-ft, gyakorló ruházat 97.293.-ft</t>
  </si>
  <si>
    <t>I/1579-32/2022</t>
  </si>
  <si>
    <t>működési költségek (közüzemi, karbantartási költségek), valamint eszköz költségek a korábban megítélthez hozzáadva 125.000.-ft</t>
  </si>
  <si>
    <t>nem ismert</t>
  </si>
  <si>
    <t>nincs megjelölve</t>
  </si>
  <si>
    <r>
      <rPr>
        <b/>
        <sz val="11"/>
        <rFont val="Calibri"/>
        <family val="2"/>
        <charset val="238"/>
        <scheme val="minor"/>
      </rPr>
      <t xml:space="preserve">Bátaszéki Árva Gyermekekért Közalapítvány                                     </t>
    </r>
    <r>
      <rPr>
        <sz val="11"/>
        <rFont val="Calibri"/>
        <family val="2"/>
        <charset val="238"/>
        <scheme val="minor"/>
      </rPr>
      <t>Dárdai Adrienn kuratóriumi elnök</t>
    </r>
  </si>
  <si>
    <t>2022. évi működési költségek támogatás</t>
  </si>
  <si>
    <t>I/1579-46/2022</t>
  </si>
  <si>
    <t>könyvelési díj 12x5000.-ft = 60.000.-ft</t>
  </si>
  <si>
    <r>
      <rPr>
        <b/>
        <sz val="11"/>
        <color theme="1"/>
        <rFont val="Calibri"/>
        <family val="2"/>
        <charset val="238"/>
        <scheme val="minor"/>
      </rPr>
      <t xml:space="preserve">Morzsu Egyesület                                        </t>
    </r>
    <r>
      <rPr>
        <sz val="11"/>
        <color theme="1"/>
        <rFont val="Calibri"/>
        <family val="2"/>
        <charset val="238"/>
        <scheme val="minor"/>
      </rPr>
      <t>Kiss István Lászlóné elnök</t>
    </r>
  </si>
  <si>
    <t>Kézműves foglalkozás, lovarda látogatás, zenés foglalkozások, jóga bemutatók gyermekeknek</t>
  </si>
  <si>
    <t>I/1579-37/2022</t>
  </si>
  <si>
    <t>Kézműves foglalkozás   30.000.-ft, lovarda látogatás 30.000.-ft, zenés foglalkozások 20.000.-ft, jóga bemutatók gyermekeknek 20.000.-ft</t>
  </si>
  <si>
    <r>
      <rPr>
        <b/>
        <sz val="11"/>
        <color theme="1"/>
        <rFont val="Calibri"/>
        <family val="2"/>
        <charset val="238"/>
        <scheme val="minor"/>
      </rPr>
      <t xml:space="preserve">Tolna Megyei Egészséges Iskolák és Diákjaiért Közhasznú Alapítvány </t>
    </r>
    <r>
      <rPr>
        <sz val="11"/>
        <color theme="1"/>
        <rFont val="Calibri"/>
        <family val="2"/>
        <charset val="238"/>
        <scheme val="minor"/>
      </rPr>
      <t xml:space="preserve">                Siklósi Zsolt</t>
    </r>
  </si>
  <si>
    <t>Társadalmi Esélyegyenlőségi Főigazgatóság tanfolyam szervezése, lebonyolítása, pszichológiai utógondozással kapcsolatos kiadások</t>
  </si>
  <si>
    <t>I/1579-35/2022</t>
  </si>
  <si>
    <t>Az alapítvány megvásárolta a Kossuth u. 44. sz. alatti ikonikus sváb parasztházat, amelyben gyermekek pszichológiai utógondozását végzik majd a Pécsi Tudományegyetem végzős pszichológia i.. Pedagógus hallgatóival együttműködve. Képzések szervezése rászoruló, alacsonyan iskolázott személyek részére.</t>
  </si>
  <si>
    <t>Önerő, állami támogatás</t>
  </si>
  <si>
    <t>2022. évi támogatási összeg eddig (a táblázatban szereplő civil szervezetek esetében)</t>
  </si>
  <si>
    <t>I/1579-29/2022</t>
  </si>
  <si>
    <t xml:space="preserve"> hiánypótlást nyújtott be 2022.08.26.-án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</si>
</sst>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Ft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164" fontId="0" fillId="3" borderId="5" xfId="0" applyNumberForma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textRotation="90" wrapText="1"/>
    </xf>
    <xf numFmtId="164" fontId="6" fillId="3" borderId="5" xfId="0" applyNumberFormat="1" applyFont="1" applyFill="1" applyBorder="1" applyAlignment="1">
      <alignment horizontal="center" vertical="center" textRotation="90" wrapText="1"/>
    </xf>
    <xf numFmtId="0" fontId="0" fillId="0" borderId="20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164" fontId="0" fillId="3" borderId="2" xfId="0" applyNumberForma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textRotation="90" wrapText="1"/>
    </xf>
    <xf numFmtId="0" fontId="3" fillId="3" borderId="22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164" fontId="0" fillId="3" borderId="10" xfId="0" applyNumberFormat="1" applyFill="1" applyBorder="1" applyAlignment="1">
      <alignment horizontal="center" vertical="center" wrapText="1"/>
    </xf>
    <xf numFmtId="164" fontId="6" fillId="3" borderId="10" xfId="0" applyNumberFormat="1" applyFont="1" applyFill="1" applyBorder="1" applyAlignment="1">
      <alignment horizontal="center" vertical="center" textRotation="90" wrapText="1"/>
    </xf>
    <xf numFmtId="0" fontId="3" fillId="3" borderId="25" xfId="0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7" fillId="2" borderId="15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164" fontId="3" fillId="2" borderId="15" xfId="0" applyNumberFormat="1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9" xfId="0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164" fontId="2" fillId="3" borderId="18" xfId="0" applyNumberFormat="1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164" fontId="0" fillId="3" borderId="9" xfId="0" applyNumberFormat="1" applyFill="1" applyBorder="1" applyAlignment="1">
      <alignment horizontal="center" vertical="center" wrapText="1"/>
    </xf>
    <xf numFmtId="164" fontId="6" fillId="3" borderId="9" xfId="0" applyNumberFormat="1" applyFont="1" applyFill="1" applyBorder="1" applyAlignment="1">
      <alignment horizontal="center" vertical="center" textRotation="90" wrapText="1"/>
    </xf>
    <xf numFmtId="164" fontId="7" fillId="3" borderId="9" xfId="0" applyNumberFormat="1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164" fontId="7" fillId="3" borderId="10" xfId="0" applyNumberFormat="1" applyFont="1" applyFill="1" applyBorder="1" applyAlignment="1">
      <alignment horizontal="center" vertical="center" wrapText="1"/>
    </xf>
    <xf numFmtId="164" fontId="2" fillId="3" borderId="24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164" fontId="2" fillId="3" borderId="5" xfId="0" applyNumberFormat="1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center" vertical="center" wrapText="1"/>
    </xf>
    <xf numFmtId="164" fontId="2" fillId="3" borderId="17" xfId="0" applyNumberFormat="1" applyFont="1" applyFill="1" applyBorder="1" applyAlignment="1">
      <alignment horizontal="center" vertical="center" wrapText="1"/>
    </xf>
    <xf numFmtId="164" fontId="2" fillId="3" borderId="9" xfId="0" applyNumberFormat="1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64" fontId="2" fillId="3" borderId="21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164" fontId="1" fillId="3" borderId="15" xfId="0" applyNumberFormat="1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164" fontId="5" fillId="3" borderId="15" xfId="0" applyNumberFormat="1" applyFont="1" applyFill="1" applyBorder="1" applyAlignment="1">
      <alignment horizontal="center" vertical="center" textRotation="90" wrapText="1"/>
    </xf>
    <xf numFmtId="164" fontId="7" fillId="3" borderId="15" xfId="0" applyNumberFormat="1" applyFont="1" applyFill="1" applyBorder="1" applyAlignment="1">
      <alignment horizontal="center" vertical="center" wrapText="1"/>
    </xf>
    <xf numFmtId="164" fontId="3" fillId="3" borderId="15" xfId="0" applyNumberFormat="1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164" fontId="7" fillId="3" borderId="19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0" fillId="3" borderId="0" xfId="0" applyFill="1" applyAlignment="1">
      <alignment wrapText="1"/>
    </xf>
    <xf numFmtId="0" fontId="0" fillId="3" borderId="0" xfId="0" applyFill="1" applyAlignment="1">
      <alignment horizontal="center" vertical="center" wrapText="1"/>
    </xf>
    <xf numFmtId="164" fontId="0" fillId="3" borderId="0" xfId="0" applyNumberFormat="1" applyFill="1" applyAlignment="1">
      <alignment horizontal="center" vertical="center" wrapText="1"/>
    </xf>
    <xf numFmtId="164" fontId="6" fillId="3" borderId="0" xfId="0" applyNumberFormat="1" applyFont="1" applyFill="1" applyAlignment="1">
      <alignment horizontal="center" vertical="center" textRotation="90" wrapText="1"/>
    </xf>
    <xf numFmtId="164" fontId="7" fillId="3" borderId="0" xfId="0" applyNumberFormat="1" applyFont="1" applyFill="1" applyAlignment="1">
      <alignment horizontal="center" vertical="center" wrapText="1"/>
    </xf>
    <xf numFmtId="164" fontId="2" fillId="3" borderId="0" xfId="0" applyNumberFormat="1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0" fillId="5" borderId="0" xfId="0" applyFill="1" applyAlignment="1">
      <alignment wrapText="1"/>
    </xf>
    <xf numFmtId="0" fontId="0" fillId="0" borderId="5" xfId="0" applyFill="1" applyBorder="1" applyAlignment="1">
      <alignment horizontal="center" vertical="center" textRotation="90" wrapText="1"/>
    </xf>
    <xf numFmtId="0" fontId="0" fillId="0" borderId="1" xfId="0" applyFill="1" applyBorder="1" applyAlignment="1">
      <alignment horizontal="center" vertical="center" textRotation="90" wrapText="1"/>
    </xf>
    <xf numFmtId="0" fontId="0" fillId="0" borderId="9" xfId="0" applyFill="1" applyBorder="1" applyAlignment="1">
      <alignment horizontal="center" vertical="center" textRotation="90" wrapText="1"/>
    </xf>
    <xf numFmtId="164" fontId="8" fillId="0" borderId="5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textRotation="90" wrapText="1"/>
    </xf>
    <xf numFmtId="0" fontId="0" fillId="0" borderId="3" xfId="0" applyFill="1" applyBorder="1" applyAlignment="1">
      <alignment horizontal="center" vertical="center" textRotation="90" wrapText="1"/>
    </xf>
    <xf numFmtId="0" fontId="0" fillId="0" borderId="2" xfId="0" applyFill="1" applyBorder="1" applyAlignment="1">
      <alignment horizontal="center" vertical="center" textRotation="90" wrapText="1"/>
    </xf>
    <xf numFmtId="164" fontId="8" fillId="0" borderId="6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 wrapText="1"/>
    </xf>
    <xf numFmtId="164" fontId="8" fillId="0" borderId="9" xfId="0" applyNumberFormat="1" applyFont="1" applyFill="1" applyBorder="1" applyAlignment="1">
      <alignment horizontal="center" vertical="center" wrapText="1"/>
    </xf>
    <xf numFmtId="164" fontId="0" fillId="3" borderId="6" xfId="0" applyNumberFormat="1" applyFill="1" applyBorder="1" applyAlignment="1">
      <alignment horizontal="center" vertical="center" wrapText="1"/>
    </xf>
    <xf numFmtId="164" fontId="0" fillId="3" borderId="10" xfId="0" applyNumberFormat="1" applyFill="1" applyBorder="1" applyAlignment="1">
      <alignment horizontal="center" vertical="center" wrapText="1"/>
    </xf>
    <xf numFmtId="164" fontId="0" fillId="3" borderId="3" xfId="0" applyNumberForma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E8FDD3"/>
      <color rgb="FFC9F2F3"/>
      <color rgb="FFD7C9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tabSelected="1" topLeftCell="B1" zoomScale="70" zoomScaleNormal="70" workbookViewId="0">
      <pane ySplit="1" topLeftCell="A2" activePane="bottomLeft" state="frozen"/>
      <selection pane="bottomLeft" activeCell="M3" sqref="M3"/>
    </sheetView>
  </sheetViews>
  <sheetFormatPr defaultColWidth="9.140625" defaultRowHeight="15" x14ac:dyDescent="0.25"/>
  <cols>
    <col min="1" max="1" width="7.85546875" style="1" customWidth="1"/>
    <col min="2" max="2" width="30.42578125" style="1" customWidth="1"/>
    <col min="3" max="3" width="12.85546875" style="1" customWidth="1"/>
    <col min="4" max="4" width="16.5703125" style="36" customWidth="1"/>
    <col min="5" max="5" width="16.5703125" style="31" customWidth="1"/>
    <col min="6" max="6" width="12.7109375" style="74" customWidth="1"/>
    <col min="7" max="7" width="26.42578125" style="73" customWidth="1"/>
    <col min="8" max="8" width="13.140625" style="74" customWidth="1"/>
    <col min="9" max="9" width="6.85546875" style="75" customWidth="1"/>
    <col min="10" max="10" width="48" style="74" customWidth="1"/>
    <col min="11" max="11" width="13.5703125" style="73" customWidth="1"/>
    <col min="12" max="12" width="12.42578125" style="76" customWidth="1"/>
    <col min="13" max="13" width="12.85546875" style="77" customWidth="1"/>
    <col min="14" max="14" width="20.5703125" style="78" customWidth="1"/>
    <col min="15" max="15" width="9.140625" style="72"/>
    <col min="16" max="16384" width="9.140625" style="2"/>
  </cols>
  <sheetData>
    <row r="1" spans="1:18" s="3" customFormat="1" ht="113.25" customHeight="1" thickBot="1" x14ac:dyDescent="0.3">
      <c r="A1" s="5" t="s">
        <v>0</v>
      </c>
      <c r="B1" s="6" t="s">
        <v>1</v>
      </c>
      <c r="C1" s="6" t="s">
        <v>18</v>
      </c>
      <c r="D1" s="32" t="s">
        <v>51</v>
      </c>
      <c r="E1" s="34" t="s">
        <v>42</v>
      </c>
      <c r="F1" s="63" t="s">
        <v>40</v>
      </c>
      <c r="G1" s="64" t="s">
        <v>4</v>
      </c>
      <c r="H1" s="63" t="s">
        <v>2</v>
      </c>
      <c r="I1" s="65" t="s">
        <v>20</v>
      </c>
      <c r="J1" s="63" t="s">
        <v>12</v>
      </c>
      <c r="K1" s="64" t="s">
        <v>3</v>
      </c>
      <c r="L1" s="66" t="s">
        <v>5</v>
      </c>
      <c r="M1" s="67" t="s">
        <v>98</v>
      </c>
      <c r="N1" s="68" t="s">
        <v>19</v>
      </c>
      <c r="O1" s="71"/>
    </row>
    <row r="2" spans="1:18" ht="50.25" customHeight="1" x14ac:dyDescent="0.25">
      <c r="A2" s="10"/>
      <c r="B2" s="8" t="s">
        <v>41</v>
      </c>
      <c r="C2" s="89" t="s">
        <v>13</v>
      </c>
      <c r="D2" s="92">
        <v>250000</v>
      </c>
      <c r="E2" s="98">
        <v>500000</v>
      </c>
      <c r="F2" s="95">
        <f>SUM(H2:H3)</f>
        <v>375000</v>
      </c>
      <c r="G2" s="62" t="s">
        <v>84</v>
      </c>
      <c r="H2" s="7">
        <v>250000</v>
      </c>
      <c r="I2" s="21" t="s">
        <v>99</v>
      </c>
      <c r="J2" s="7" t="s">
        <v>83</v>
      </c>
      <c r="K2" s="8"/>
      <c r="L2" s="54">
        <v>0</v>
      </c>
      <c r="M2" s="55">
        <v>0</v>
      </c>
      <c r="N2" s="9" t="s">
        <v>100</v>
      </c>
    </row>
    <row r="3" spans="1:18" ht="51.75" customHeight="1" thickBot="1" x14ac:dyDescent="0.3">
      <c r="A3" s="22">
        <v>1</v>
      </c>
      <c r="B3" s="16" t="s">
        <v>30</v>
      </c>
      <c r="C3" s="90"/>
      <c r="D3" s="93"/>
      <c r="E3" s="99"/>
      <c r="F3" s="96"/>
      <c r="G3" s="60" t="s">
        <v>26</v>
      </c>
      <c r="H3" s="24">
        <v>125000</v>
      </c>
      <c r="I3" s="25" t="s">
        <v>81</v>
      </c>
      <c r="J3" s="24" t="s">
        <v>82</v>
      </c>
      <c r="K3" s="16"/>
      <c r="L3" s="58">
        <v>125000</v>
      </c>
      <c r="M3" s="61">
        <v>125000</v>
      </c>
      <c r="N3" s="26"/>
      <c r="R3" s="82">
        <v>-375</v>
      </c>
    </row>
    <row r="4" spans="1:18" ht="71.25" customHeight="1" x14ac:dyDescent="0.25">
      <c r="A4" s="18">
        <v>2</v>
      </c>
      <c r="B4" s="52" t="s">
        <v>31</v>
      </c>
      <c r="C4" s="83" t="s">
        <v>7</v>
      </c>
      <c r="D4" s="86">
        <v>850000</v>
      </c>
      <c r="E4" s="98">
        <v>850000</v>
      </c>
      <c r="F4" s="95">
        <f>SUM(H4:H6)</f>
        <v>849600</v>
      </c>
      <c r="G4" s="8" t="s">
        <v>32</v>
      </c>
      <c r="H4" s="7">
        <v>283000</v>
      </c>
      <c r="I4" s="21" t="s">
        <v>57</v>
      </c>
      <c r="J4" s="7" t="s">
        <v>29</v>
      </c>
      <c r="K4" s="8" t="s">
        <v>28</v>
      </c>
      <c r="L4" s="54">
        <v>283000</v>
      </c>
      <c r="M4" s="53">
        <v>300000</v>
      </c>
      <c r="N4" s="9"/>
    </row>
    <row r="5" spans="1:18" ht="143.25" customHeight="1" x14ac:dyDescent="0.25">
      <c r="A5" s="19">
        <v>3</v>
      </c>
      <c r="B5" s="11" t="s">
        <v>15</v>
      </c>
      <c r="C5" s="84"/>
      <c r="D5" s="87"/>
      <c r="E5" s="100"/>
      <c r="F5" s="97"/>
      <c r="G5" s="11" t="s">
        <v>73</v>
      </c>
      <c r="H5" s="12">
        <v>283300</v>
      </c>
      <c r="I5" s="20" t="s">
        <v>74</v>
      </c>
      <c r="J5" s="12" t="s">
        <v>75</v>
      </c>
      <c r="K5" s="11" t="s">
        <v>76</v>
      </c>
      <c r="L5" s="39">
        <v>283000</v>
      </c>
      <c r="M5" s="50">
        <v>300000</v>
      </c>
      <c r="N5" s="13"/>
    </row>
    <row r="6" spans="1:18" ht="62.25" customHeight="1" thickBot="1" x14ac:dyDescent="0.3">
      <c r="A6" s="22">
        <v>4</v>
      </c>
      <c r="B6" s="16" t="s">
        <v>33</v>
      </c>
      <c r="C6" s="91"/>
      <c r="D6" s="88"/>
      <c r="E6" s="99"/>
      <c r="F6" s="96"/>
      <c r="G6" s="16" t="s">
        <v>24</v>
      </c>
      <c r="H6" s="24">
        <v>283300</v>
      </c>
      <c r="I6" s="25" t="s">
        <v>77</v>
      </c>
      <c r="J6" s="24" t="s">
        <v>78</v>
      </c>
      <c r="K6" s="16"/>
      <c r="L6" s="58">
        <v>283000</v>
      </c>
      <c r="M6" s="59">
        <v>300000</v>
      </c>
      <c r="N6" s="26"/>
      <c r="R6" s="82">
        <v>1</v>
      </c>
    </row>
    <row r="7" spans="1:18" ht="61.5" customHeight="1" x14ac:dyDescent="0.25">
      <c r="A7" s="18">
        <v>5</v>
      </c>
      <c r="B7" s="8" t="s">
        <v>34</v>
      </c>
      <c r="C7" s="83" t="s">
        <v>8</v>
      </c>
      <c r="D7" s="86">
        <v>200000</v>
      </c>
      <c r="E7" s="98">
        <v>200000</v>
      </c>
      <c r="F7" s="95">
        <f>SUM(H7:H11)</f>
        <v>820000</v>
      </c>
      <c r="G7" s="8" t="s">
        <v>53</v>
      </c>
      <c r="H7" s="7">
        <v>300000</v>
      </c>
      <c r="I7" s="21" t="s">
        <v>54</v>
      </c>
      <c r="J7" s="7" t="s">
        <v>55</v>
      </c>
      <c r="K7" s="8" t="s">
        <v>56</v>
      </c>
      <c r="L7" s="54">
        <v>300000</v>
      </c>
      <c r="M7" s="53">
        <v>110000</v>
      </c>
      <c r="N7" s="9"/>
    </row>
    <row r="8" spans="1:18" ht="58.5" customHeight="1" x14ac:dyDescent="0.25">
      <c r="A8" s="19">
        <v>6</v>
      </c>
      <c r="B8" s="11" t="s">
        <v>16</v>
      </c>
      <c r="C8" s="84"/>
      <c r="D8" s="87"/>
      <c r="E8" s="100"/>
      <c r="F8" s="97"/>
      <c r="G8" s="11" t="s">
        <v>67</v>
      </c>
      <c r="H8" s="12">
        <v>200000</v>
      </c>
      <c r="I8" s="20" t="s">
        <v>68</v>
      </c>
      <c r="J8" s="11" t="s">
        <v>69</v>
      </c>
      <c r="K8" s="11" t="s">
        <v>27</v>
      </c>
      <c r="L8" s="39">
        <v>100000</v>
      </c>
      <c r="M8" s="50">
        <v>76500</v>
      </c>
      <c r="N8" s="51"/>
    </row>
    <row r="9" spans="1:18" s="37" customFormat="1" ht="92.25" customHeight="1" x14ac:dyDescent="0.25">
      <c r="A9" s="22"/>
      <c r="B9" s="16" t="s">
        <v>93</v>
      </c>
      <c r="C9" s="91"/>
      <c r="D9" s="88"/>
      <c r="E9" s="100"/>
      <c r="F9" s="97"/>
      <c r="G9" s="16" t="s">
        <v>94</v>
      </c>
      <c r="H9" s="24">
        <v>160000</v>
      </c>
      <c r="I9" s="20" t="s">
        <v>95</v>
      </c>
      <c r="J9" s="16" t="s">
        <v>96</v>
      </c>
      <c r="K9" s="16" t="s">
        <v>97</v>
      </c>
      <c r="L9" s="58">
        <v>100000</v>
      </c>
      <c r="M9" s="59">
        <v>0</v>
      </c>
      <c r="N9" s="69"/>
      <c r="O9" s="72"/>
    </row>
    <row r="10" spans="1:18" s="37" customFormat="1" ht="50.25" customHeight="1" x14ac:dyDescent="0.25">
      <c r="A10" s="22"/>
      <c r="B10" s="60" t="s">
        <v>85</v>
      </c>
      <c r="C10" s="91"/>
      <c r="D10" s="88"/>
      <c r="E10" s="100"/>
      <c r="F10" s="97"/>
      <c r="G10" s="16" t="s">
        <v>86</v>
      </c>
      <c r="H10" s="24">
        <v>60000</v>
      </c>
      <c r="I10" s="20" t="s">
        <v>87</v>
      </c>
      <c r="J10" s="16" t="s">
        <v>88</v>
      </c>
      <c r="K10" s="16"/>
      <c r="L10" s="58">
        <v>60000</v>
      </c>
      <c r="M10" s="59">
        <v>0</v>
      </c>
      <c r="N10" s="69"/>
      <c r="O10" s="72"/>
    </row>
    <row r="11" spans="1:18" ht="52.5" customHeight="1" thickBot="1" x14ac:dyDescent="0.3">
      <c r="A11" s="17">
        <v>7</v>
      </c>
      <c r="B11" s="42" t="s">
        <v>35</v>
      </c>
      <c r="C11" s="85"/>
      <c r="D11" s="94"/>
      <c r="E11" s="99"/>
      <c r="F11" s="96"/>
      <c r="G11" s="42" t="s">
        <v>25</v>
      </c>
      <c r="H11" s="44">
        <v>100000</v>
      </c>
      <c r="I11" s="45" t="s">
        <v>61</v>
      </c>
      <c r="J11" s="44" t="s">
        <v>62</v>
      </c>
      <c r="K11" s="42"/>
      <c r="L11" s="46">
        <v>100000</v>
      </c>
      <c r="M11" s="56">
        <v>0</v>
      </c>
      <c r="N11" s="57" t="s">
        <v>63</v>
      </c>
      <c r="R11" s="82">
        <v>460</v>
      </c>
    </row>
    <row r="12" spans="1:18" ht="105.75" customHeight="1" thickBot="1" x14ac:dyDescent="0.3">
      <c r="A12" s="23">
        <v>8</v>
      </c>
      <c r="B12" s="27" t="s">
        <v>17</v>
      </c>
      <c r="C12" s="4" t="s">
        <v>9</v>
      </c>
      <c r="D12" s="35">
        <v>200000</v>
      </c>
      <c r="E12" s="33">
        <v>200000</v>
      </c>
      <c r="F12" s="28">
        <f>SUM(H12)</f>
        <v>200000</v>
      </c>
      <c r="G12" s="27" t="s">
        <v>14</v>
      </c>
      <c r="H12" s="28">
        <v>200000</v>
      </c>
      <c r="I12" s="29" t="s">
        <v>52</v>
      </c>
      <c r="J12" s="27" t="s">
        <v>14</v>
      </c>
      <c r="K12" s="27" t="s">
        <v>23</v>
      </c>
      <c r="L12" s="48">
        <v>200000</v>
      </c>
      <c r="M12" s="49">
        <v>200000</v>
      </c>
      <c r="N12" s="30"/>
      <c r="R12" s="82">
        <v>0</v>
      </c>
    </row>
    <row r="13" spans="1:18" ht="62.25" customHeight="1" x14ac:dyDescent="0.25">
      <c r="A13" s="18">
        <v>9</v>
      </c>
      <c r="B13" s="8" t="s">
        <v>6</v>
      </c>
      <c r="C13" s="83" t="s">
        <v>10</v>
      </c>
      <c r="D13" s="86">
        <v>500000</v>
      </c>
      <c r="E13" s="98">
        <v>500000</v>
      </c>
      <c r="F13" s="95">
        <f>SUM(H13:H14)</f>
        <v>320000</v>
      </c>
      <c r="G13" s="8" t="s">
        <v>70</v>
      </c>
      <c r="H13" s="7">
        <v>150000</v>
      </c>
      <c r="I13" s="21" t="s">
        <v>71</v>
      </c>
      <c r="J13" s="7" t="s">
        <v>72</v>
      </c>
      <c r="K13" s="8"/>
      <c r="L13" s="54">
        <v>150000</v>
      </c>
      <c r="M13" s="53">
        <v>150000</v>
      </c>
      <c r="N13" s="9"/>
    </row>
    <row r="14" spans="1:18" ht="65.25" customHeight="1" thickBot="1" x14ac:dyDescent="0.3">
      <c r="A14" s="17">
        <v>10</v>
      </c>
      <c r="B14" s="42" t="s">
        <v>37</v>
      </c>
      <c r="C14" s="85"/>
      <c r="D14" s="94"/>
      <c r="E14" s="99"/>
      <c r="F14" s="96"/>
      <c r="G14" s="43" t="s">
        <v>64</v>
      </c>
      <c r="H14" s="44">
        <v>170000</v>
      </c>
      <c r="I14" s="45" t="s">
        <v>65</v>
      </c>
      <c r="J14" s="44" t="s">
        <v>66</v>
      </c>
      <c r="K14" s="42"/>
      <c r="L14" s="46">
        <v>150000</v>
      </c>
      <c r="M14" s="56">
        <v>150000</v>
      </c>
      <c r="N14" s="47"/>
      <c r="R14" s="82">
        <v>-200</v>
      </c>
    </row>
    <row r="15" spans="1:18" ht="73.5" customHeight="1" x14ac:dyDescent="0.25">
      <c r="A15" s="18">
        <v>11</v>
      </c>
      <c r="B15" s="8" t="s">
        <v>36</v>
      </c>
      <c r="C15" s="83" t="s">
        <v>11</v>
      </c>
      <c r="D15" s="86">
        <v>500000</v>
      </c>
      <c r="E15" s="98">
        <v>500000</v>
      </c>
      <c r="F15" s="95">
        <f>SUM(H15:H19)</f>
        <v>1075000</v>
      </c>
      <c r="G15" s="8" t="s">
        <v>58</v>
      </c>
      <c r="H15" s="7">
        <v>125000</v>
      </c>
      <c r="I15" s="21" t="s">
        <v>60</v>
      </c>
      <c r="J15" s="7" t="s">
        <v>59</v>
      </c>
      <c r="K15" s="15"/>
      <c r="L15" s="54">
        <v>100000</v>
      </c>
      <c r="M15" s="55">
        <v>125000</v>
      </c>
      <c r="N15" s="9"/>
    </row>
    <row r="16" spans="1:18" ht="57" customHeight="1" thickBot="1" x14ac:dyDescent="0.3">
      <c r="A16" s="19">
        <v>12</v>
      </c>
      <c r="B16" s="38" t="s">
        <v>89</v>
      </c>
      <c r="C16" s="84"/>
      <c r="D16" s="87"/>
      <c r="E16" s="100"/>
      <c r="F16" s="97"/>
      <c r="G16" s="11" t="s">
        <v>90</v>
      </c>
      <c r="H16" s="12">
        <v>100000</v>
      </c>
      <c r="I16" s="20" t="s">
        <v>91</v>
      </c>
      <c r="J16" s="11" t="s">
        <v>92</v>
      </c>
      <c r="K16" s="11"/>
      <c r="L16" s="70">
        <v>100000</v>
      </c>
      <c r="M16" s="40">
        <v>0</v>
      </c>
      <c r="N16" s="13"/>
    </row>
    <row r="17" spans="1:18" ht="58.5" customHeight="1" x14ac:dyDescent="0.25">
      <c r="A17" s="19">
        <v>13</v>
      </c>
      <c r="B17" s="11" t="s">
        <v>38</v>
      </c>
      <c r="C17" s="84"/>
      <c r="D17" s="87"/>
      <c r="E17" s="100"/>
      <c r="F17" s="97"/>
      <c r="G17" s="11" t="s">
        <v>21</v>
      </c>
      <c r="H17" s="12">
        <v>500000</v>
      </c>
      <c r="I17" s="20" t="s">
        <v>79</v>
      </c>
      <c r="J17" s="12" t="s">
        <v>80</v>
      </c>
      <c r="K17" s="11" t="s">
        <v>22</v>
      </c>
      <c r="L17" s="39">
        <v>100000</v>
      </c>
      <c r="M17" s="40">
        <v>125000</v>
      </c>
      <c r="N17" s="13"/>
      <c r="R17" s="82">
        <v>100</v>
      </c>
    </row>
    <row r="18" spans="1:18" ht="60" customHeight="1" x14ac:dyDescent="0.25">
      <c r="A18" s="19">
        <v>15</v>
      </c>
      <c r="B18" s="11" t="s">
        <v>43</v>
      </c>
      <c r="C18" s="84"/>
      <c r="D18" s="87"/>
      <c r="E18" s="100"/>
      <c r="F18" s="97"/>
      <c r="G18" s="14" t="s">
        <v>44</v>
      </c>
      <c r="H18" s="12">
        <v>200000</v>
      </c>
      <c r="I18" s="20" t="s">
        <v>45</v>
      </c>
      <c r="J18" s="12" t="s">
        <v>46</v>
      </c>
      <c r="K18" s="11" t="s">
        <v>22</v>
      </c>
      <c r="L18" s="39">
        <v>200000</v>
      </c>
      <c r="M18" s="40">
        <v>0</v>
      </c>
      <c r="N18" s="41"/>
    </row>
    <row r="19" spans="1:18" ht="69" customHeight="1" thickBot="1" x14ac:dyDescent="0.3">
      <c r="A19" s="17">
        <v>16</v>
      </c>
      <c r="B19" s="42" t="s">
        <v>39</v>
      </c>
      <c r="C19" s="85"/>
      <c r="D19" s="88"/>
      <c r="E19" s="100"/>
      <c r="F19" s="97"/>
      <c r="G19" s="43" t="s">
        <v>47</v>
      </c>
      <c r="H19" s="24">
        <v>150000</v>
      </c>
      <c r="I19" s="45" t="s">
        <v>50</v>
      </c>
      <c r="J19" s="44" t="s">
        <v>49</v>
      </c>
      <c r="K19" s="42" t="s">
        <v>48</v>
      </c>
      <c r="L19" s="58">
        <v>100000</v>
      </c>
      <c r="M19" s="61">
        <v>125000</v>
      </c>
      <c r="N19" s="47"/>
    </row>
    <row r="20" spans="1:18" x14ac:dyDescent="0.25">
      <c r="D20" s="79">
        <f>SUM(D2:D19)</f>
        <v>2500000</v>
      </c>
      <c r="E20" s="80">
        <f>SUM(E2:E19)</f>
        <v>2750000</v>
      </c>
      <c r="F20" s="81">
        <f>SUM(F2:F19)</f>
        <v>3639600</v>
      </c>
      <c r="H20" s="12">
        <f>SUM(H2:H19)</f>
        <v>3639600</v>
      </c>
      <c r="L20" s="39">
        <f>SUM(L2:L19)</f>
        <v>2734000</v>
      </c>
      <c r="M20" s="50">
        <f>SUM(M2:M19)</f>
        <v>2086500</v>
      </c>
    </row>
  </sheetData>
  <mergeCells count="20">
    <mergeCell ref="E2:E3"/>
    <mergeCell ref="E4:E6"/>
    <mergeCell ref="E7:E11"/>
    <mergeCell ref="E13:E14"/>
    <mergeCell ref="E15:E19"/>
    <mergeCell ref="F2:F3"/>
    <mergeCell ref="F4:F6"/>
    <mergeCell ref="F7:F11"/>
    <mergeCell ref="F13:F14"/>
    <mergeCell ref="F15:F19"/>
    <mergeCell ref="C15:C19"/>
    <mergeCell ref="D15:D19"/>
    <mergeCell ref="C2:C3"/>
    <mergeCell ref="C4:C6"/>
    <mergeCell ref="C7:C11"/>
    <mergeCell ref="C13:C14"/>
    <mergeCell ref="D2:D3"/>
    <mergeCell ref="D4:D6"/>
    <mergeCell ref="D7:D11"/>
    <mergeCell ref="D13:D14"/>
  </mergeCells>
  <pageMargins left="0.25" right="0.25" top="0.75" bottom="0.75" header="0.3" footer="0.3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támogatási kérelmek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Szociális1</dc:creator>
  <cp:lastModifiedBy>Aljegyző</cp:lastModifiedBy>
  <cp:lastPrinted>2022-04-12T14:27:56Z</cp:lastPrinted>
  <dcterms:created xsi:type="dcterms:W3CDTF">2021-08-05T12:13:28Z</dcterms:created>
  <dcterms:modified xsi:type="dcterms:W3CDTF">2022-08-26T09:04:44Z</dcterms:modified>
</cp:coreProperties>
</file>