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3\Üzleti terv\"/>
    </mc:Choice>
  </mc:AlternateContent>
  <xr:revisionPtr revIDLastSave="0" documentId="8_{9FBC65CC-215E-4FA1-984B-854D2D809F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H35" i="1" l="1"/>
  <c r="F31" i="1"/>
  <c r="I35" i="1"/>
  <c r="H33" i="1" l="1"/>
  <c r="I33" i="1"/>
  <c r="C35" i="1" l="1"/>
  <c r="C33" i="1" l="1"/>
  <c r="F23" i="1" l="1"/>
  <c r="F24" i="1"/>
  <c r="F25" i="1"/>
  <c r="F26" i="1"/>
  <c r="F27" i="1"/>
  <c r="F22" i="1"/>
  <c r="F19" i="1"/>
  <c r="F5" i="1"/>
  <c r="F6" i="1"/>
  <c r="F7" i="1"/>
  <c r="F8" i="1"/>
  <c r="F9" i="1"/>
  <c r="F10" i="1"/>
  <c r="F11" i="1"/>
  <c r="F12" i="1"/>
  <c r="F4" i="1"/>
  <c r="F33" i="1" l="1"/>
</calcChain>
</file>

<file path=xl/sharedStrings.xml><?xml version="1.0" encoding="utf-8"?>
<sst xmlns="http://schemas.openxmlformats.org/spreadsheetml/2006/main" count="42" uniqueCount="42">
  <si>
    <t>BEVÉTELEK</t>
  </si>
  <si>
    <t>Terembérlet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</si>
  <si>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</si>
  <si>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</si>
  <si>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</si>
  <si>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</si>
  <si>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</si>
  <si>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</si>
  <si>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eredeti</t>
  </si>
  <si>
    <t>Vállalkozási szerződésből ( rendezv.)származó bevétel</t>
  </si>
  <si>
    <t>Közművelődési szerződés 1.</t>
  </si>
  <si>
    <t>Egyéb pályázatok</t>
  </si>
  <si>
    <t>Egyéb MH értékesítés</t>
  </si>
  <si>
    <t>Közművelődési szerződés 2. múzeumi tev.</t>
  </si>
  <si>
    <t>Egyéb rendezvények bevételei</t>
  </si>
  <si>
    <t>Gasztronómiai est belépő</t>
  </si>
  <si>
    <t>Szponzoráció-reklámfelület biztosítása Bornapok</t>
  </si>
  <si>
    <t xml:space="preserve">      közművelődésből finanszírozott rendezvények</t>
  </si>
  <si>
    <t>Euromóka pályázati támogatás</t>
  </si>
  <si>
    <t>Bérletjegy árusítás jutaléka</t>
  </si>
  <si>
    <t>Tárlatvezetés - tájház</t>
  </si>
  <si>
    <t>Áfa</t>
  </si>
  <si>
    <t xml:space="preserve">      közművelődésből finanszírozott egyéb</t>
  </si>
  <si>
    <t xml:space="preserve">Közművelődési szerződés 3. kiadói tev. Cikádor </t>
  </si>
  <si>
    <t>Ebből közművelődési bevétel</t>
  </si>
  <si>
    <t>Közművelődés további finanszírozási igény</t>
  </si>
  <si>
    <t>Megjegyzés</t>
  </si>
  <si>
    <t>Főkönyvi</t>
  </si>
  <si>
    <t>szám</t>
  </si>
  <si>
    <t>várható</t>
  </si>
  <si>
    <t xml:space="preserve"> üzleti terv</t>
  </si>
  <si>
    <t>NKA pályázat</t>
  </si>
  <si>
    <t>Munkaügyi bértámogatás</t>
  </si>
  <si>
    <t xml:space="preserve">Egyéb </t>
  </si>
  <si>
    <t>Állami bérkiegészítő támogatás</t>
  </si>
  <si>
    <t>Médiavásárlás (PR, marketing)</t>
  </si>
  <si>
    <t>Rendezvényekhez kapcsolódó egyéb bevétel</t>
  </si>
  <si>
    <t>2022. évi</t>
  </si>
  <si>
    <t xml:space="preserve">2022. évi </t>
  </si>
  <si>
    <t>2023.  üzleti terv</t>
  </si>
  <si>
    <t>Bornapok bevételei</t>
  </si>
  <si>
    <t>Ingatlan értékesítés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</si>
</sst>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pane ySplit="2" topLeftCell="A18" activePane="bottomLeft" state="frozen"/>
      <selection pane="bottomLeft" activeCell="C16" sqref="C16"/>
    </sheetView>
  </sheetViews>
  <sheetFormatPr defaultColWidth="8.88671875" defaultRowHeight="14.4" x14ac:dyDescent="0.3"/>
  <cols>
    <col min="1" max="1" width="5.5546875" customWidth="1"/>
    <col min="2" max="2" width="45.44140625" bestFit="1" customWidth="1"/>
    <col min="3" max="3" width="10.44140625" style="11" customWidth="1"/>
    <col min="4" max="5" width="1.44140625" customWidth="1"/>
    <col min="6" max="6" width="9.5546875" style="2" bestFit="1" customWidth="1"/>
    <col min="7" max="7" width="10" customWidth="1"/>
    <col min="8" max="8" width="11.44140625" bestFit="1" customWidth="1"/>
    <col min="9" max="9" width="14.5546875" style="2" customWidth="1"/>
    <col min="10" max="10" width="29.5546875" style="2" bestFit="1" customWidth="1"/>
    <col min="11" max="11" width="9.88671875" bestFit="1" customWidth="1"/>
  </cols>
  <sheetData>
    <row r="1" spans="1:11" x14ac:dyDescent="0.3">
      <c r="A1" t="s">
        <v>7</v>
      </c>
      <c r="B1" s="5" t="s">
        <v>0</v>
      </c>
      <c r="C1" s="13" t="s">
        <v>39</v>
      </c>
      <c r="D1" s="13"/>
      <c r="E1" s="13"/>
      <c r="F1" s="1" t="s">
        <v>21</v>
      </c>
      <c r="G1" s="5" t="s">
        <v>27</v>
      </c>
      <c r="H1" s="5" t="s">
        <v>38</v>
      </c>
      <c r="I1" s="1" t="s">
        <v>37</v>
      </c>
      <c r="J1" s="2" t="s">
        <v>26</v>
      </c>
    </row>
    <row r="2" spans="1:11" x14ac:dyDescent="0.3">
      <c r="C2" s="6" t="s">
        <v>8</v>
      </c>
      <c r="D2" s="6"/>
      <c r="E2" s="6"/>
      <c r="G2" s="5" t="s">
        <v>28</v>
      </c>
      <c r="H2" s="5" t="s">
        <v>29</v>
      </c>
      <c r="I2" s="1" t="s">
        <v>30</v>
      </c>
    </row>
    <row r="3" spans="1:11" x14ac:dyDescent="0.3">
      <c r="C3" s="3"/>
      <c r="H3" s="2"/>
    </row>
    <row r="4" spans="1:11" x14ac:dyDescent="0.3">
      <c r="A4">
        <v>1</v>
      </c>
      <c r="B4" t="s">
        <v>1</v>
      </c>
      <c r="C4" s="4">
        <v>300000</v>
      </c>
      <c r="D4" s="2"/>
      <c r="E4" s="2"/>
      <c r="F4" s="2">
        <f>C4*0.27</f>
        <v>81000</v>
      </c>
      <c r="G4">
        <v>9137</v>
      </c>
      <c r="H4" s="2">
        <v>358000</v>
      </c>
      <c r="I4" s="2">
        <v>25000</v>
      </c>
      <c r="K4" s="2"/>
    </row>
    <row r="5" spans="1:11" x14ac:dyDescent="0.3">
      <c r="A5">
        <v>2</v>
      </c>
      <c r="B5" t="s">
        <v>41</v>
      </c>
      <c r="C5" s="4">
        <v>18549000</v>
      </c>
      <c r="D5" s="2"/>
      <c r="E5" s="2"/>
      <c r="F5" s="2">
        <f t="shared" ref="F5:F12" si="0">C5*0.27</f>
        <v>5008230</v>
      </c>
      <c r="G5">
        <v>9134</v>
      </c>
      <c r="H5" s="2">
        <v>1200000</v>
      </c>
      <c r="I5" s="2">
        <v>1200000</v>
      </c>
      <c r="K5" s="2"/>
    </row>
    <row r="6" spans="1:11" x14ac:dyDescent="0.3">
      <c r="A6">
        <v>3</v>
      </c>
      <c r="B6" t="s">
        <v>2</v>
      </c>
      <c r="C6" s="4">
        <v>100000</v>
      </c>
      <c r="D6" s="2"/>
      <c r="E6" s="2"/>
      <c r="F6" s="2">
        <f t="shared" si="0"/>
        <v>27000</v>
      </c>
      <c r="G6">
        <v>9133</v>
      </c>
      <c r="H6" s="2">
        <v>66000</v>
      </c>
      <c r="I6" s="2">
        <v>70000</v>
      </c>
      <c r="K6" s="2"/>
    </row>
    <row r="7" spans="1:11" x14ac:dyDescent="0.3">
      <c r="A7">
        <v>4</v>
      </c>
      <c r="B7" t="s">
        <v>3</v>
      </c>
      <c r="C7" s="4">
        <v>1200000</v>
      </c>
      <c r="D7" s="2"/>
      <c r="E7" s="2"/>
      <c r="F7" s="2">
        <f t="shared" si="0"/>
        <v>324000</v>
      </c>
      <c r="G7">
        <v>9131</v>
      </c>
      <c r="H7" s="2">
        <v>778000</v>
      </c>
      <c r="I7" s="2">
        <v>1200000</v>
      </c>
      <c r="K7" s="2"/>
    </row>
    <row r="8" spans="1:11" x14ac:dyDescent="0.3">
      <c r="A8">
        <v>5</v>
      </c>
      <c r="B8" t="s">
        <v>12</v>
      </c>
      <c r="C8" s="4"/>
      <c r="D8" s="2"/>
      <c r="E8" s="2"/>
      <c r="F8" s="2">
        <f t="shared" si="0"/>
        <v>0</v>
      </c>
      <c r="G8" s="2">
        <v>9138</v>
      </c>
      <c r="H8" s="2">
        <v>7000</v>
      </c>
      <c r="I8" s="2">
        <v>0</v>
      </c>
    </row>
    <row r="9" spans="1:11" x14ac:dyDescent="0.3">
      <c r="A9">
        <v>6</v>
      </c>
      <c r="B9" t="s">
        <v>40</v>
      </c>
      <c r="C9" s="4">
        <v>3937000</v>
      </c>
      <c r="D9" s="2"/>
      <c r="E9" s="2"/>
      <c r="F9" s="2">
        <f t="shared" si="0"/>
        <v>1062990</v>
      </c>
      <c r="G9">
        <v>9139</v>
      </c>
      <c r="H9" s="2">
        <v>0</v>
      </c>
      <c r="I9" s="2">
        <v>0</v>
      </c>
    </row>
    <row r="10" spans="1:11" x14ac:dyDescent="0.3">
      <c r="A10">
        <v>7</v>
      </c>
      <c r="B10" t="s">
        <v>14</v>
      </c>
      <c r="C10" s="4">
        <v>0</v>
      </c>
      <c r="D10" s="2"/>
      <c r="E10" s="2"/>
      <c r="F10" s="2">
        <f t="shared" si="0"/>
        <v>0</v>
      </c>
      <c r="G10">
        <v>9139</v>
      </c>
      <c r="H10" s="2"/>
      <c r="I10" s="2">
        <v>0</v>
      </c>
      <c r="K10" s="2"/>
    </row>
    <row r="11" spans="1:11" x14ac:dyDescent="0.3">
      <c r="A11">
        <v>8</v>
      </c>
      <c r="B11" t="s">
        <v>15</v>
      </c>
      <c r="C11" s="4">
        <v>1181000</v>
      </c>
      <c r="D11" s="2"/>
      <c r="E11" s="2"/>
      <c r="F11" s="2">
        <f t="shared" si="0"/>
        <v>318870</v>
      </c>
      <c r="G11">
        <v>9139</v>
      </c>
      <c r="H11" s="2"/>
      <c r="K11" s="2"/>
    </row>
    <row r="12" spans="1:11" x14ac:dyDescent="0.3">
      <c r="A12">
        <v>9</v>
      </c>
      <c r="B12" t="s">
        <v>16</v>
      </c>
      <c r="C12" s="4">
        <v>3937000</v>
      </c>
      <c r="D12" s="2"/>
      <c r="E12" s="2"/>
      <c r="F12" s="2">
        <f t="shared" si="0"/>
        <v>1062990</v>
      </c>
      <c r="G12">
        <v>9139</v>
      </c>
      <c r="H12" s="2"/>
      <c r="I12" s="2">
        <v>0</v>
      </c>
      <c r="K12" s="2"/>
    </row>
    <row r="13" spans="1:11" x14ac:dyDescent="0.3">
      <c r="A13">
        <v>10</v>
      </c>
      <c r="B13" t="s">
        <v>10</v>
      </c>
      <c r="C13" s="4"/>
      <c r="D13" s="2"/>
      <c r="E13" s="2"/>
      <c r="H13" s="2">
        <v>43282000</v>
      </c>
    </row>
    <row r="14" spans="1:11" x14ac:dyDescent="0.3">
      <c r="A14">
        <v>11</v>
      </c>
      <c r="B14" t="s">
        <v>17</v>
      </c>
      <c r="C14" s="4">
        <v>6290000</v>
      </c>
      <c r="D14" s="2"/>
      <c r="E14" s="2"/>
      <c r="G14">
        <v>9662</v>
      </c>
      <c r="H14" s="2"/>
      <c r="I14" s="2">
        <v>7222000</v>
      </c>
    </row>
    <row r="15" spans="1:11" x14ac:dyDescent="0.3">
      <c r="A15">
        <v>12</v>
      </c>
      <c r="B15" t="s">
        <v>22</v>
      </c>
      <c r="C15" s="4">
        <v>36829000</v>
      </c>
      <c r="D15" s="2"/>
      <c r="E15" s="2"/>
      <c r="G15">
        <v>9662</v>
      </c>
      <c r="H15" s="2"/>
      <c r="I15" s="2">
        <v>31038000</v>
      </c>
      <c r="J15" s="9"/>
    </row>
    <row r="16" spans="1:11" x14ac:dyDescent="0.3">
      <c r="A16">
        <v>13</v>
      </c>
      <c r="B16" t="s">
        <v>13</v>
      </c>
      <c r="C16" s="4">
        <v>2492000</v>
      </c>
      <c r="D16" s="2"/>
      <c r="E16" s="2"/>
      <c r="G16">
        <v>9662</v>
      </c>
      <c r="H16" s="2"/>
      <c r="I16" s="2">
        <v>1311000</v>
      </c>
      <c r="K16" s="2"/>
    </row>
    <row r="17" spans="1:11" x14ac:dyDescent="0.3">
      <c r="A17">
        <v>14</v>
      </c>
      <c r="B17" t="s">
        <v>23</v>
      </c>
      <c r="C17" s="4">
        <v>3840000</v>
      </c>
      <c r="D17" s="2"/>
      <c r="E17" s="2"/>
      <c r="G17">
        <v>9662</v>
      </c>
      <c r="H17" s="2"/>
      <c r="I17" s="2">
        <v>3711000</v>
      </c>
      <c r="K17" s="2"/>
    </row>
    <row r="18" spans="1:11" x14ac:dyDescent="0.3">
      <c r="A18">
        <v>15</v>
      </c>
      <c r="B18" t="s">
        <v>25</v>
      </c>
      <c r="C18" s="4"/>
      <c r="D18" s="2"/>
      <c r="E18" s="2"/>
      <c r="H18" s="2"/>
    </row>
    <row r="19" spans="1:11" x14ac:dyDescent="0.3">
      <c r="A19">
        <v>16</v>
      </c>
      <c r="B19" t="s">
        <v>9</v>
      </c>
      <c r="C19" s="4"/>
      <c r="D19" s="2"/>
      <c r="E19" s="2"/>
      <c r="F19" s="2">
        <f>C19*0.27</f>
        <v>0</v>
      </c>
      <c r="G19">
        <v>9139</v>
      </c>
      <c r="H19" s="2">
        <v>0</v>
      </c>
      <c r="I19" s="2">
        <v>0</v>
      </c>
      <c r="K19" s="2"/>
    </row>
    <row r="20" spans="1:11" x14ac:dyDescent="0.3">
      <c r="A20">
        <v>17</v>
      </c>
      <c r="B20" t="s">
        <v>18</v>
      </c>
      <c r="C20" s="4">
        <v>0</v>
      </c>
      <c r="D20" s="2"/>
      <c r="E20" s="2"/>
      <c r="G20">
        <v>9661</v>
      </c>
      <c r="H20" s="2"/>
      <c r="I20" s="2">
        <v>0</v>
      </c>
    </row>
    <row r="21" spans="1:11" x14ac:dyDescent="0.3">
      <c r="A21">
        <v>18</v>
      </c>
      <c r="B21" t="s">
        <v>5</v>
      </c>
      <c r="C21" s="4">
        <v>0</v>
      </c>
      <c r="D21" s="2"/>
      <c r="E21" s="2"/>
      <c r="H21" s="2"/>
      <c r="I21" s="2">
        <v>0</v>
      </c>
      <c r="K21" s="2"/>
    </row>
    <row r="22" spans="1:11" x14ac:dyDescent="0.3">
      <c r="A22">
        <v>19</v>
      </c>
      <c r="B22" t="s">
        <v>4</v>
      </c>
      <c r="C22" s="4">
        <v>0</v>
      </c>
      <c r="D22" s="2"/>
      <c r="E22" s="2"/>
      <c r="F22" s="2">
        <f t="shared" ref="F22:F27" si="1">C22*0.27</f>
        <v>0</v>
      </c>
      <c r="G22">
        <v>91351</v>
      </c>
      <c r="H22" s="2">
        <v>395000</v>
      </c>
      <c r="I22" s="2">
        <v>0</v>
      </c>
      <c r="K22" s="2"/>
    </row>
    <row r="23" spans="1:11" x14ac:dyDescent="0.3">
      <c r="A23">
        <v>20</v>
      </c>
      <c r="B23" t="s">
        <v>11</v>
      </c>
      <c r="C23" s="4">
        <v>0</v>
      </c>
      <c r="D23" s="2"/>
      <c r="E23" s="2"/>
      <c r="F23" s="2">
        <f t="shared" si="1"/>
        <v>0</v>
      </c>
      <c r="G23" s="2">
        <v>91352</v>
      </c>
      <c r="H23" s="2">
        <v>0</v>
      </c>
      <c r="I23" s="2">
        <v>0</v>
      </c>
      <c r="K23" s="2"/>
    </row>
    <row r="24" spans="1:11" x14ac:dyDescent="0.3">
      <c r="A24">
        <v>21</v>
      </c>
      <c r="B24" t="s">
        <v>35</v>
      </c>
      <c r="C24" s="4"/>
      <c r="D24" s="2"/>
      <c r="E24" s="2"/>
      <c r="F24" s="2">
        <f t="shared" si="1"/>
        <v>0</v>
      </c>
      <c r="G24">
        <v>9139</v>
      </c>
      <c r="H24" s="2">
        <v>6942000</v>
      </c>
      <c r="I24" s="2">
        <v>8745000</v>
      </c>
      <c r="K24" s="2"/>
    </row>
    <row r="25" spans="1:11" x14ac:dyDescent="0.3">
      <c r="A25">
        <v>22</v>
      </c>
      <c r="B25" t="s">
        <v>19</v>
      </c>
      <c r="C25" s="4">
        <v>112000</v>
      </c>
      <c r="D25" s="2"/>
      <c r="E25" s="2"/>
      <c r="F25" s="2">
        <f t="shared" si="1"/>
        <v>30240.000000000004</v>
      </c>
      <c r="G25">
        <v>9132</v>
      </c>
      <c r="H25" s="2">
        <v>126000</v>
      </c>
      <c r="I25" s="2">
        <v>112000</v>
      </c>
    </row>
    <row r="26" spans="1:11" x14ac:dyDescent="0.3">
      <c r="A26">
        <v>23</v>
      </c>
      <c r="B26" t="s">
        <v>20</v>
      </c>
      <c r="C26" s="4">
        <v>60000</v>
      </c>
      <c r="D26" s="2"/>
      <c r="E26" s="2"/>
      <c r="F26" s="2">
        <f t="shared" si="1"/>
        <v>16200.000000000002</v>
      </c>
      <c r="G26">
        <v>9136</v>
      </c>
      <c r="H26" s="2">
        <v>89000</v>
      </c>
      <c r="I26" s="2">
        <v>100000</v>
      </c>
      <c r="K26" s="2"/>
    </row>
    <row r="27" spans="1:11" x14ac:dyDescent="0.3">
      <c r="A27">
        <v>24</v>
      </c>
      <c r="B27" t="s">
        <v>33</v>
      </c>
      <c r="C27" s="4">
        <v>0</v>
      </c>
      <c r="D27" s="2"/>
      <c r="E27" s="2"/>
      <c r="F27" s="2">
        <f t="shared" si="1"/>
        <v>0</v>
      </c>
      <c r="G27">
        <v>96961</v>
      </c>
      <c r="H27" s="2">
        <v>100000</v>
      </c>
    </row>
    <row r="28" spans="1:11" x14ac:dyDescent="0.3">
      <c r="A28">
        <v>25</v>
      </c>
      <c r="B28" t="s">
        <v>31</v>
      </c>
      <c r="C28" s="4"/>
      <c r="D28" s="2"/>
      <c r="E28" s="2"/>
      <c r="H28" s="2"/>
    </row>
    <row r="29" spans="1:11" x14ac:dyDescent="0.3">
      <c r="A29">
        <v>26</v>
      </c>
      <c r="B29" t="s">
        <v>32</v>
      </c>
      <c r="C29" s="4"/>
      <c r="D29" s="2"/>
      <c r="E29" s="2"/>
      <c r="H29" s="2">
        <v>3120000</v>
      </c>
    </row>
    <row r="30" spans="1:11" x14ac:dyDescent="0.3">
      <c r="A30">
        <v>27</v>
      </c>
      <c r="B30" t="s">
        <v>34</v>
      </c>
      <c r="C30" s="4"/>
      <c r="D30" s="2"/>
      <c r="E30" s="2"/>
      <c r="H30" s="2"/>
      <c r="I30" s="2">
        <v>2364000</v>
      </c>
    </row>
    <row r="31" spans="1:11" x14ac:dyDescent="0.3">
      <c r="A31">
        <v>28</v>
      </c>
      <c r="B31" t="s">
        <v>36</v>
      </c>
      <c r="C31" s="4"/>
      <c r="D31" s="2"/>
      <c r="E31" s="2"/>
      <c r="F31" s="2">
        <f>C31*0.27</f>
        <v>0</v>
      </c>
      <c r="H31" s="2"/>
    </row>
    <row r="32" spans="1:11" x14ac:dyDescent="0.3">
      <c r="C32" s="3"/>
      <c r="D32" s="2"/>
      <c r="E32" s="2"/>
      <c r="H32" s="2"/>
    </row>
    <row r="33" spans="2:10" s="3" customFormat="1" x14ac:dyDescent="0.3">
      <c r="B33" s="3" t="s">
        <v>6</v>
      </c>
      <c r="C33" s="4">
        <f>SUM(C4:C32)</f>
        <v>78827000</v>
      </c>
      <c r="D33" s="4"/>
      <c r="E33" s="4"/>
      <c r="F33" s="4">
        <f>SUM(F4:F32)</f>
        <v>7931520</v>
      </c>
      <c r="H33" s="4">
        <f>SUM(H4:H32)</f>
        <v>56463000</v>
      </c>
      <c r="I33" s="4">
        <f>SUM(I4:I32)</f>
        <v>57098000</v>
      </c>
      <c r="J33" s="4"/>
    </row>
    <row r="34" spans="2:10" x14ac:dyDescent="0.3">
      <c r="D34" s="2"/>
      <c r="E34" s="2"/>
    </row>
    <row r="35" spans="2:10" s="7" customFormat="1" x14ac:dyDescent="0.3">
      <c r="B35" s="3" t="s">
        <v>24</v>
      </c>
      <c r="C35" s="4">
        <f>C14+C15+C16+C17</f>
        <v>49451000</v>
      </c>
      <c r="D35" s="8"/>
      <c r="E35" s="8"/>
      <c r="F35" s="8"/>
      <c r="H35" s="10">
        <f>H13</f>
        <v>43282000</v>
      </c>
      <c r="I35" s="10">
        <f>I14+I15+I16+I17</f>
        <v>43282000</v>
      </c>
      <c r="J35" s="8"/>
    </row>
    <row r="36" spans="2:10" s="7" customFormat="1" x14ac:dyDescent="0.3">
      <c r="C36" s="8"/>
      <c r="D36" s="8"/>
      <c r="E36" s="8"/>
      <c r="F36" s="8"/>
      <c r="I36" s="8"/>
      <c r="J36" s="8"/>
    </row>
    <row r="37" spans="2:10" x14ac:dyDescent="0.3">
      <c r="D37" s="2"/>
      <c r="E37" s="2"/>
    </row>
    <row r="38" spans="2:10" x14ac:dyDescent="0.3">
      <c r="C38" s="12"/>
      <c r="D38" s="2"/>
      <c r="E38" s="2"/>
    </row>
    <row r="39" spans="2:10" x14ac:dyDescent="0.3">
      <c r="D39" s="2"/>
      <c r="E39" s="2"/>
    </row>
  </sheetData>
  <mergeCells count="1">
    <mergeCell ref="C1:E1"/>
  </mergeCells>
  <printOptions gridLines="1"/>
  <pageMargins left="0.39370078740157483" right="0" top="1.1811023622047245" bottom="0.59055118110236227" header="0.59055118110236227" footer="0.31496062992125984"/>
  <pageSetup paperSize="9" scale="92" orientation="landscape" r:id="rId1"/>
  <headerFooter>
    <oddHeader>&amp;L
Adatok forintban&amp;C&amp;"-,Félkövér"Marketing Kft 2023. évi üzleti tervének bevételei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2023-01-24T20:00:20Z</cp:lastPrinted>
  <dcterms:created xsi:type="dcterms:W3CDTF">2018-08-07T10:44:41Z</dcterms:created>
  <dcterms:modified xsi:type="dcterms:W3CDTF">2023-02-02T09:03:58Z</dcterms:modified>
</cp:coreProperties>
</file>