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estulet\előterjesztések\2023\2023.03.29\62.sz.et. civil szervezetek támogatása (Orsi, Betti)\"/>
    </mc:Choice>
  </mc:AlternateContent>
  <bookViews>
    <workbookView xWindow="0" yWindow="0" windowWidth="28740" windowHeight="12000"/>
  </bookViews>
  <sheets>
    <sheet name="támogatási kérelmek" sheetId="1" r:id="rId1"/>
    <sheet name="Munka2" sheetId="4" r:id="rId2"/>
    <sheet name="támogatási keretek" sheetId="2" r:id="rId3"/>
    <sheet name="Munka1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L22" i="1"/>
  <c r="C18" i="4" l="1"/>
  <c r="D22" i="1" l="1"/>
  <c r="E15" i="1"/>
  <c r="E13" i="1"/>
  <c r="E12" i="1"/>
  <c r="E7" i="1"/>
  <c r="E4" i="1"/>
  <c r="E2" i="1"/>
  <c r="E22" i="1" l="1"/>
  <c r="G22" i="1"/>
  <c r="D4" i="2" l="1"/>
  <c r="D5" i="2"/>
  <c r="D6" i="2"/>
  <c r="D7" i="2"/>
  <c r="D8" i="2"/>
  <c r="D3" i="2"/>
  <c r="C9" i="2"/>
  <c r="B9" i="2"/>
  <c r="D9" i="2" l="1"/>
</calcChain>
</file>

<file path=xl/sharedStrings.xml><?xml version="1.0" encoding="utf-8"?>
<sst xmlns="http://schemas.openxmlformats.org/spreadsheetml/2006/main" count="173" uniqueCount="151">
  <si>
    <t>Támogatási keretek megnevezése</t>
  </si>
  <si>
    <t>Keretösszegek</t>
  </si>
  <si>
    <t>Civil szervezetek által igényelt támogatási összeg</t>
  </si>
  <si>
    <r>
      <t xml:space="preserve">Maradvány </t>
    </r>
    <r>
      <rPr>
        <sz val="11"/>
        <color theme="1"/>
        <rFont val="Arial"/>
        <family val="2"/>
        <charset val="238"/>
      </rPr>
      <t xml:space="preserve">(-) </t>
    </r>
    <r>
      <rPr>
        <b/>
        <sz val="11"/>
        <color theme="1"/>
        <rFont val="Arial"/>
        <family val="2"/>
        <charset val="238"/>
      </rPr>
      <t xml:space="preserve">/ Többlet </t>
    </r>
    <r>
      <rPr>
        <sz val="11"/>
        <color theme="1"/>
        <rFont val="Arial"/>
        <family val="2"/>
        <charset val="238"/>
      </rPr>
      <t>(+)</t>
    </r>
  </si>
  <si>
    <t>egyházak támogatása</t>
  </si>
  <si>
    <t>hagyományőrző egyesületek támogatása</t>
  </si>
  <si>
    <t>alapítványok támogatása</t>
  </si>
  <si>
    <t>sportszervezetek támogatása</t>
  </si>
  <si>
    <t>közművelődési szervezetek támogatása</t>
  </si>
  <si>
    <t>egyéb civil szervezetek támogatása</t>
  </si>
  <si>
    <t>Összesen:</t>
  </si>
  <si>
    <t>Sorszám</t>
  </si>
  <si>
    <t>Civil szervezet neve, képviselőja</t>
  </si>
  <si>
    <t>Kért támogatás összege</t>
  </si>
  <si>
    <t>Felhasználási cél egyéb megnevezett forrásai</t>
  </si>
  <si>
    <t>Pályázati, felhasználási cél</t>
  </si>
  <si>
    <t>Javasolt összeg</t>
  </si>
  <si>
    <r>
      <rPr>
        <b/>
        <sz val="11"/>
        <color theme="1"/>
        <rFont val="Calibri"/>
        <family val="2"/>
        <charset val="238"/>
        <scheme val="minor"/>
      </rPr>
      <t xml:space="preserve">Bátaszéki Pedagógus Kórus </t>
    </r>
    <r>
      <rPr>
        <sz val="11"/>
        <color theme="1"/>
        <rFont val="Calibri"/>
        <family val="2"/>
        <charset val="238"/>
        <scheme val="minor"/>
      </rPr>
      <t>Schultzné Pem Erzsébet elnök</t>
    </r>
  </si>
  <si>
    <t>hagyományőrző egyesületek</t>
  </si>
  <si>
    <t>alapítványok</t>
  </si>
  <si>
    <t>sportszervezetek</t>
  </si>
  <si>
    <t>közművelődési szervezetk</t>
  </si>
  <si>
    <t>egyéb civil szervezetek</t>
  </si>
  <si>
    <t>Pályázott összeg felhasználásának terveze a várható költségek szerit</t>
  </si>
  <si>
    <t>egyházak</t>
  </si>
  <si>
    <t>Mórahalmi fürdőzés-kirándulás buszkölstége    (60 fő)</t>
  </si>
  <si>
    <t>Táncosok versenyeztetése, utaztatása, továbbképzések, edzőtábor szervezése, korszerűsítés, fejlesztés, eszközök vásárlása, csapatépítő programok szervezése</t>
  </si>
  <si>
    <r>
      <rPr>
        <b/>
        <sz val="11"/>
        <color theme="1"/>
        <rFont val="Calibri"/>
        <family val="2"/>
        <charset val="238"/>
        <scheme val="minor"/>
      </rPr>
      <t xml:space="preserve">Bátaszéki Székelyek Baráti Köre                                 </t>
    </r>
    <r>
      <rPr>
        <sz val="11"/>
        <color theme="1"/>
        <rFont val="Calibri"/>
        <family val="2"/>
        <charset val="238"/>
        <scheme val="minor"/>
      </rPr>
      <t>Molnár Péter elnök</t>
    </r>
  </si>
  <si>
    <r>
      <rPr>
        <b/>
        <sz val="11"/>
        <color theme="1"/>
        <rFont val="Calibri"/>
        <family val="2"/>
        <charset val="238"/>
        <scheme val="minor"/>
      </rPr>
      <t>Vicze János Sport Közalapítvány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Rudolf László kuratóriumi elnök</t>
    </r>
  </si>
  <si>
    <r>
      <rPr>
        <b/>
        <sz val="11"/>
        <color theme="1"/>
        <rFont val="Calibri"/>
        <family val="2"/>
        <charset val="238"/>
        <scheme val="minor"/>
      </rPr>
      <t>Legjobb Utcai Csapat Egyesület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Cziner Eszter elnök</t>
    </r>
  </si>
  <si>
    <t>költségvetési keret megnevezés</t>
  </si>
  <si>
    <t>Megjegyzés</t>
  </si>
  <si>
    <t>Iktatószám</t>
  </si>
  <si>
    <t>tagdíjak</t>
  </si>
  <si>
    <t>Glöckner János Emlékfesztivál rendezése</t>
  </si>
  <si>
    <t>tagdíjak, adó 1%</t>
  </si>
  <si>
    <t>hagyományőrző programok szervezése, működési költésgek</t>
  </si>
  <si>
    <t>saját befizetések, adó 1%, szponzori támogatás</t>
  </si>
  <si>
    <r>
      <rPr>
        <b/>
        <sz val="11"/>
        <color theme="1"/>
        <rFont val="Calibri"/>
        <family val="2"/>
        <charset val="238"/>
        <scheme val="minor"/>
      </rPr>
      <t>Bátaszéki Református Missziói Egyházközség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Fekete Zoltán lelkész</t>
    </r>
  </si>
  <si>
    <r>
      <t xml:space="preserve">Bátaszéki Felvidék Néptánc Egyesület                                              </t>
    </r>
    <r>
      <rPr>
        <sz val="11"/>
        <color theme="1"/>
        <rFont val="Calibri"/>
        <family val="2"/>
        <charset val="238"/>
        <scheme val="minor"/>
      </rPr>
      <t>Kalmár Éva Renáta elnök</t>
    </r>
  </si>
  <si>
    <r>
      <rPr>
        <b/>
        <sz val="11"/>
        <color theme="1"/>
        <rFont val="Calibri"/>
        <family val="2"/>
        <charset val="238"/>
        <scheme val="minor"/>
      </rPr>
      <t>Bátaszéki Német Nemzetiségi Egyesület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Kardos Gábor Antal elnök</t>
    </r>
  </si>
  <si>
    <r>
      <rPr>
        <b/>
        <sz val="11"/>
        <color theme="1"/>
        <rFont val="Calibri"/>
        <family val="2"/>
        <charset val="238"/>
        <scheme val="minor"/>
      </rPr>
      <t>Bátaszék Város Közoktatási, Közművelődési és Műemlékvédelmi Közelapítvány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Sági Lajosné kuratóriumi elnök</t>
    </r>
  </si>
  <si>
    <r>
      <rPr>
        <b/>
        <sz val="11"/>
        <color theme="1"/>
        <rFont val="Calibri"/>
        <family val="2"/>
        <charset val="238"/>
        <scheme val="minor"/>
      </rPr>
      <t xml:space="preserve">Székely Dezső Református Alapítvány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Bölcsföldi Blanka kuratóriumi elnök</t>
    </r>
  </si>
  <si>
    <r>
      <rPr>
        <b/>
        <sz val="11"/>
        <color theme="1"/>
        <rFont val="Calibri"/>
        <family val="2"/>
        <charset val="238"/>
        <scheme val="minor"/>
      </rPr>
      <t>Bátaszéki "Napsugár" Nyugdíjas Egylet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Mikóczi Jánosné elnök</t>
    </r>
  </si>
  <si>
    <r>
      <rPr>
        <b/>
        <sz val="11"/>
        <color theme="1"/>
        <rFont val="Calibri"/>
        <family val="2"/>
        <charset val="238"/>
        <scheme val="minor"/>
      </rPr>
      <t>Bátaszéki Kamarakórus</t>
    </r>
    <r>
      <rPr>
        <sz val="11"/>
        <color theme="1"/>
        <rFont val="Calibri"/>
        <family val="2"/>
        <charset val="238"/>
        <scheme val="minor"/>
      </rPr>
      <t xml:space="preserve">                   Jagicza József elnök</t>
    </r>
  </si>
  <si>
    <r>
      <rPr>
        <b/>
        <sz val="11"/>
        <color theme="1"/>
        <rFont val="Calibri"/>
        <family val="2"/>
        <charset val="238"/>
        <scheme val="minor"/>
      </rPr>
      <t>Bátaszéki Nyugdíjas Egyesület</t>
    </r>
    <r>
      <rPr>
        <sz val="11"/>
        <color theme="1"/>
        <rFont val="Calibri"/>
        <family val="2"/>
        <charset val="238"/>
        <scheme val="minor"/>
      </rPr>
      <t xml:space="preserve">                  Dóra Lajos elnök</t>
    </r>
  </si>
  <si>
    <r>
      <rPr>
        <b/>
        <sz val="11"/>
        <color theme="1"/>
        <rFont val="Calibri"/>
        <family val="2"/>
        <charset val="238"/>
        <scheme val="minor"/>
      </rPr>
      <t xml:space="preserve">Glöckner János Alapítvány                        </t>
    </r>
    <r>
      <rPr>
        <sz val="11"/>
        <color theme="1"/>
        <rFont val="Calibri"/>
        <family val="2"/>
        <charset val="238"/>
        <scheme val="minor"/>
      </rPr>
      <t xml:space="preserve"> Glöckner Attila elnök</t>
    </r>
  </si>
  <si>
    <r>
      <rPr>
        <b/>
        <sz val="11"/>
        <color theme="1"/>
        <rFont val="Calibri"/>
        <family val="2"/>
        <charset val="238"/>
        <scheme val="minor"/>
      </rPr>
      <t xml:space="preserve">Cikádor Főnix Egyesület                         </t>
    </r>
    <r>
      <rPr>
        <sz val="11"/>
        <color theme="1"/>
        <rFont val="Calibri"/>
        <family val="2"/>
        <charset val="238"/>
        <scheme val="minor"/>
      </rPr>
      <t>Storcz Gábor elnök</t>
    </r>
  </si>
  <si>
    <t>benyújtott igény</t>
  </si>
  <si>
    <t>Civil szervezetek által igényelt összeg</t>
  </si>
  <si>
    <t xml:space="preserve">egyházak </t>
  </si>
  <si>
    <t xml:space="preserve">hagyományőrző egyesületek </t>
  </si>
  <si>
    <t xml:space="preserve">alapítványok </t>
  </si>
  <si>
    <t xml:space="preserve">sportszervezetek </t>
  </si>
  <si>
    <t xml:space="preserve">közművelődési szervezetek </t>
  </si>
  <si>
    <t xml:space="preserve">egyéb civil szervezetek </t>
  </si>
  <si>
    <t>Maradvány (-)  Többlet (+)</t>
  </si>
  <si>
    <t>2022. költségvetés szerinti keretösszegek</t>
  </si>
  <si>
    <t>Javaslat átcsoportosítás utáni keretösszegre</t>
  </si>
  <si>
    <t>Bátaszéki Református Missziói Egyházközség</t>
  </si>
  <si>
    <t xml:space="preserve">Bátaszéki Felvidék Néptánc Egyesület </t>
  </si>
  <si>
    <t>Bátaszéki Székelyek Baráti Köre</t>
  </si>
  <si>
    <r>
      <rPr>
        <b/>
        <sz val="11"/>
        <color theme="1"/>
        <rFont val="Calibri"/>
        <family val="2"/>
        <charset val="238"/>
        <scheme val="minor"/>
      </rPr>
      <t>Bátaszéki Német Nemzetiségi Egyesület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</si>
  <si>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Bátaszék Város Közoktatási, Közművelődési és Műemlékvédelmi Közelapítvány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</si>
  <si>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Vicze János Sport Közalapítvány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</si>
  <si>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Székely Dezső Református Alapítvány </t>
  </si>
  <si>
    <r>
      <rPr>
        <b/>
        <sz val="11"/>
        <color theme="1"/>
        <rFont val="Calibri"/>
        <family val="2"/>
        <charset val="238"/>
        <scheme val="minor"/>
      </rPr>
      <t>Legjobb Utcai Csapat Egyesület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</si>
  <si>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Bátaszéki Pedagógus Kórus </t>
  </si>
  <si>
    <r>
      <rPr>
        <b/>
        <sz val="11"/>
        <color theme="1"/>
        <rFont val="Calibri"/>
        <family val="2"/>
        <charset val="238"/>
        <scheme val="minor"/>
      </rPr>
      <t>Bátaszéki Kamarakórus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</si>
  <si>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Bátaszéki "Napsugár" Nyugdíjas Egylet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</si>
  <si>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Bátaszéki Nyugdíjas Egyesület</t>
  </si>
  <si>
    <t>Bátaszéki Önkéntes Tűzoltó Egyesület</t>
  </si>
  <si>
    <t xml:space="preserve">Glöckner János Alapítvány </t>
  </si>
  <si>
    <r>
      <rPr>
        <b/>
        <sz val="11"/>
        <color theme="1"/>
        <rFont val="Calibri"/>
        <family val="2"/>
        <charset val="238"/>
        <scheme val="minor"/>
      </rPr>
      <t>Magyar Galambtenyésztők Egyesülete Bátaszék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</si>
  <si>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Cikádor Főnix Egyesület </t>
  </si>
  <si>
    <t>Civil szervezet</t>
  </si>
  <si>
    <t>Támogatási összeg</t>
  </si>
  <si>
    <t>összesen:</t>
  </si>
  <si>
    <r>
      <rPr>
        <b/>
        <sz val="11"/>
        <color theme="1"/>
        <rFont val="Calibri"/>
        <family val="2"/>
        <charset val="238"/>
        <scheme val="minor"/>
      </rPr>
      <t>Bátaszéki Római Katolikus Plébánia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Dr. Nyúl Viktor plébános</t>
    </r>
  </si>
  <si>
    <t>2023. évben támogatásra szánt pénzügyi keret</t>
  </si>
  <si>
    <t>2022. évi támogatási összeg</t>
  </si>
  <si>
    <r>
      <rPr>
        <b/>
        <sz val="11"/>
        <color theme="1"/>
        <rFont val="Calibri"/>
        <family val="2"/>
        <charset val="238"/>
        <scheme val="minor"/>
      </rPr>
      <t xml:space="preserve">Morzsu Egyesület                                        </t>
    </r>
    <r>
      <rPr>
        <sz val="11"/>
        <color theme="1"/>
        <rFont val="Calibri"/>
        <family val="2"/>
        <charset val="238"/>
        <scheme val="minor"/>
      </rPr>
      <t>Kiss István Lászlóné elnök</t>
    </r>
  </si>
  <si>
    <r>
      <rPr>
        <b/>
        <sz val="11"/>
        <color theme="1"/>
        <rFont val="Calibri"/>
        <family val="2"/>
        <charset val="238"/>
        <scheme val="minor"/>
      </rPr>
      <t xml:space="preserve">Tolna Megyei Egészséges Iskolák és Diákjaiért Közhasznú Alapítvány </t>
    </r>
    <r>
      <rPr>
        <sz val="11"/>
        <color theme="1"/>
        <rFont val="Calibri"/>
        <family val="2"/>
        <charset val="238"/>
        <scheme val="minor"/>
      </rPr>
      <t xml:space="preserve">                Siklósi Zsolt</t>
    </r>
  </si>
  <si>
    <r>
      <rPr>
        <b/>
        <sz val="11"/>
        <color theme="1"/>
        <rFont val="Calibri"/>
        <family val="2"/>
        <charset val="238"/>
        <scheme val="minor"/>
      </rPr>
      <t xml:space="preserve">"Bátaszéki Árva Gyermekekért" Közalapítvány    </t>
    </r>
    <r>
      <rPr>
        <sz val="11"/>
        <color theme="1"/>
        <rFont val="Calibri"/>
        <family val="2"/>
        <charset val="238"/>
        <scheme val="minor"/>
      </rPr>
      <t xml:space="preserve">                             Dárdai Adrienn kuratóriumi elnök</t>
    </r>
  </si>
  <si>
    <r>
      <rPr>
        <b/>
        <sz val="11"/>
        <color theme="1"/>
        <rFont val="Calibri"/>
        <family val="2"/>
        <charset val="238"/>
        <scheme val="minor"/>
      </rPr>
      <t>Bátaszéki Nagycsaládosok Egyesülete</t>
    </r>
    <r>
      <rPr>
        <sz val="11"/>
        <color theme="1"/>
        <rFont val="Calibri"/>
        <family val="2"/>
        <charset val="238"/>
        <scheme val="minor"/>
      </rPr>
      <t xml:space="preserve">                                  Czikora Ferenc elnök</t>
    </r>
  </si>
  <si>
    <t>I/334-20/2023</t>
  </si>
  <si>
    <t>I/334-19/2023</t>
  </si>
  <si>
    <t>I/334-18/2023</t>
  </si>
  <si>
    <t>I/334-17/2023</t>
  </si>
  <si>
    <t>I/334-16/2023</t>
  </si>
  <si>
    <t>I/334-15/2023</t>
  </si>
  <si>
    <t>I/334-14/2023</t>
  </si>
  <si>
    <t>I/334-13/2023</t>
  </si>
  <si>
    <t>I/334-12/2023</t>
  </si>
  <si>
    <t>I/334-11/2023</t>
  </si>
  <si>
    <t>I/334-10/2023</t>
  </si>
  <si>
    <t>I/334-9/2023</t>
  </si>
  <si>
    <t>I/334-8/2023</t>
  </si>
  <si>
    <t>I/334-7/2023</t>
  </si>
  <si>
    <t>I/334-6/2023</t>
  </si>
  <si>
    <t>I/334-5/2023</t>
  </si>
  <si>
    <t>I/334-4/2023</t>
  </si>
  <si>
    <t>I/334-3/2023</t>
  </si>
  <si>
    <t>I/334-2/2023</t>
  </si>
  <si>
    <t>I/334-21/2023</t>
  </si>
  <si>
    <t>Tagcsaládoknak adományosztás, városi gyermeknap</t>
  </si>
  <si>
    <t>100.000.-ft tartós élelmiszer csomag, 200.000.-ft városi gyermeknap (vidámpark, étkezés, kézműves foglalkozás)</t>
  </si>
  <si>
    <t>Eszközbeszerzés, kiadványok, rendezvények költségei</t>
  </si>
  <si>
    <t>önerő</t>
  </si>
  <si>
    <t>Működési költségek (közüzemi, karbantartási költségek), eszközbeszerzés, táborok költségei</t>
  </si>
  <si>
    <t>Működési költségek (közüzemi, karbantartási költségek), eszközbeszerzés, táborok költségei 250.000.-ft</t>
  </si>
  <si>
    <t>Az egyesület idén is részt vesz a Milinda kupa versenysorozatban, melynek fordulóit az ország különböző pontjain szervezik Az utazás támogatására kérjük a pályázati összeget</t>
  </si>
  <si>
    <t>Részvétel a versenyeken, tervezett fordulók: Melinda kupa: április 15. Kurd, május 13. Újpetre, június 3. Simontornya, június 30-július 3. Gyönk, július 14-16. Miskolc, augusztus 12. Kistolmács, szeptember 16. Bátaszék, október 14. Letenye. Tolna Vármegyei Tűzoltóverseny június 3. Simontornya, több csapattal szeretnénk indulni. Országos Hagyománőrző tűzoltóverseny július 14-16 Miskolc - Felnőtt csapatunk is utazik.</t>
  </si>
  <si>
    <t>nincs megadva</t>
  </si>
  <si>
    <t>Müködési költségek, egyesületi rendezvényeken, programokon a vendéglátás (étel, ital) költségének finanszírozása, promóciós anyagok, tárgyak készíttetése</t>
  </si>
  <si>
    <t>közüzemi számlák 200.000.-ft, útiköltség 100.000.-ft, viseletek, próbaruhák, egyenpólók 100.000.-ft, vendéglátás 50.000.-ft, PR anyagok (egyesületi logóval ellátott tárgyak, fotók, kiadványok) 50.000.-ft</t>
  </si>
  <si>
    <t xml:space="preserve"> még nem használta fel az előző évi támogatást</t>
  </si>
  <si>
    <t>Eszközbeszerzés (várhatóan lamináló gép, nyomtatáshoz toner) 65.000.-ft, kiadványok (táborok, hitoktatás segítésére) 15.000.-ft, rendezvények költségei (hozzájárulás az étkezési költségekhez) 20.000.-ft.</t>
  </si>
  <si>
    <t>Működési kiadások, kisebb értékű eszközök vásárlása, egy önálló őszi hangverseny megrendezése</t>
  </si>
  <si>
    <t>Romkerti hangverseny 30.000.-ft, ünnepi hangverseny 30.000.-ft, gitár, kottaállvány 170.000.-ft, utiköltség 30.000.-ft, működés 80.000.-ft</t>
  </si>
  <si>
    <t>A pályázati forrásból szeretnék megvalósítani a plébánia nyári ifjúsági táborait</t>
  </si>
  <si>
    <t>Öröm hangjai gyermektábor (2 tábor költsége 160 táborozóra) 1.360.000.-ft, Hittantábor Magyarhertelenden 750.000.-ft</t>
  </si>
  <si>
    <t>Önerő</t>
  </si>
  <si>
    <t>Működési költésg, jubileumi rendezvények</t>
  </si>
  <si>
    <t>működési költség 100.000.-ft, jubileumi rendezvények 100.000.-ft</t>
  </si>
  <si>
    <t>15.000.-ft, (adó 1%)</t>
  </si>
  <si>
    <t>A 2023. évi működési költségek támogatása (könyvelési díj)</t>
  </si>
  <si>
    <t xml:space="preserve">könyvelési díj 60.000Ft </t>
  </si>
  <si>
    <t xml:space="preserve">Versenyzéshez az éves egyesületi tagdíj 30.000.-ft, versenyzői tagdíj 2000.-ft. Nevezési díjak: szóló 5000.-ft, duó/páros 15.000.-ft, csoport 30.000.-ft. Az idén két csoport, egy szóló és egy duó indul. Ezek a költségek csak a kvalifikációs verseny díjai. Az Országos Bajnokság drágább, az Európa Bajnokság költsége megasabb, plusz az utazási költség. Tervben van egy tábor megszervezése, amit próbálunk idén is a saját költségvetésünkből megoldani. </t>
  </si>
  <si>
    <t>Működési költség, utazási költség, rendezvények költsége</t>
  </si>
  <si>
    <t>Mórahalmi fürdőlátogatás. Az idei évben mi rendezzük tolna megye nyugdíjasainak versmondó versenyét. Ősszel színházba Pécsre vagy Szekszárdra egy színházlátogatást is szerveznénk. A kért 250.000.-ft pályázati támogatást fürdőbe történő belépőjegyre, úti költségre, színházjegyre és működési költségre szeretnénk felhasználni.</t>
  </si>
  <si>
    <t>Papír írószer, irodatechnikai eszközök, könyvelési díj, tisztítószerek, programok anyagi vonzata</t>
  </si>
  <si>
    <t>Papír írószer, dekorációs anyagok, rajzolás, mintázás, kézimunka eszköz szükségletei 20.000.-ft, irodatechnikai eszközök, nyomtató patron, fénymásoló papír 30.000.-ft, könyvelési díj 60.000.-ft, tisztítószerek, programok anyagi vonzata, eszközszükséglet, programvezető díjazása 190.000.-ft</t>
  </si>
  <si>
    <t>Sváb hagyományőrző programok szervezése, Nemzetiségi nap, Bornapok, Kirándulás, Rétesfesztivál  300.000.-ft, Működési költségek, részvételi díjak, belépő jegyek, tagsági díjak társszervezeteknél, kapcsolattartás az egyesület tagjaival (papír, irodaszer, postai költségek) 200.000.-ft</t>
  </si>
  <si>
    <t>2023. évi működési költség támogatása (könyvelés+könyvvizsgálat)</t>
  </si>
  <si>
    <t xml:space="preserve">könyvelési díj 60.000Ft , könyvvizsgálati díj 1 évre 63.500Ft </t>
  </si>
  <si>
    <t>Az alapítvány saját készpénze</t>
  </si>
  <si>
    <t>140 éves évforduló, gépkocsik üzemeltetési költsége, működési költség</t>
  </si>
  <si>
    <t>Kérelem legfontosabb pontja az idén 140 éves ÖTE évfordulójának méltő megünneplése. Ezzel egy időben május 7-én kerülne megrendezésre a mi szervezésünkben a Megyei Flórián nap is. Rendezvényen szeretnénk vendégül látni testvérvárosaink tűzoltóit is. Rendezvény meghívott vendégei kb. 100-120. fő. Étkeztetés 140. évforduló 200.000.-ft, szállásolás (testvértelepülés vendégei 3 nap) 150.000.-ft. Gépkocsik üzemeltetése: üzemanyag 150.000.-ft, biztosítás 180.000.-ft, műszaki vizsga 90.000.-ft. Működési költség (könyvelési díj) 80.000.-ft.</t>
  </si>
  <si>
    <t>Működési költségek</t>
  </si>
  <si>
    <t>Működési költségekre 200.000.-ft. Ebben az évben is több koncerten, városi rendezvényen illetve ünnepségen tervezünk fellépni, szeretnénk közösségépítő programokat is szervezni.</t>
  </si>
  <si>
    <t>Buszköltségre 150.000.-ft</t>
  </si>
  <si>
    <t>Működési költségek támogatása</t>
  </si>
  <si>
    <t>További együttműködés a Pécsi Tudományegyetemmel, az egyetem hallgatóinak gyakorlati hely biztosítása, Tolna megyei gyermekotthonokban élő gyermekek pszichológiai gondviselése</t>
  </si>
  <si>
    <t>100.000.-ft meglévő önerő</t>
  </si>
  <si>
    <t>2023-ban (április 29-én) a Glöckner János Emlékfesztivál teljes tervezett költségvetése 960.000.-ft. Az itt megpályázott összegből a fellépő tánccsoportok tagjainak a vacsora költségét kívánjuk fedezni. Vacsora 200 főre 160.000.-ft, ásványvíz 20.000.-ft, dekorációs költségek 20.000.-ft.</t>
  </si>
  <si>
    <t>A programjaink alapanyagaira, zenei szolgáltatásra, nyomtatásra, rezsire, egyéb költségekre</t>
  </si>
  <si>
    <t>Programjainkra, utazásainkra, fellépéseinkre, zenei kíséretünkre több sikeres állami támogatásunk is fut.</t>
  </si>
  <si>
    <t>Koszorú 6000.-ft, vízdíj 3000.-ft, tagdíjak 25.000.-ft, élelmiszer 125.000.-ft, higiéniai termékek 4000.-ft, internet 47.000.-ft, ügyviteli szolgáltatás 120.000.-ft, pohár 13.000.-ft, papíráru 50.000.-ft, zenei szolgáltatás 120.000.-ft</t>
  </si>
  <si>
    <t>NAV igazolást nem kapták meg</t>
  </si>
  <si>
    <r>
      <rPr>
        <b/>
        <sz val="11"/>
        <color theme="1"/>
        <rFont val="Calibri"/>
        <family val="2"/>
        <charset val="238"/>
        <scheme val="minor"/>
      </rPr>
      <t>Bátaszéki Önkéntes Tűzoltó Egyesület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Ill József elnök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</si>
</sst>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164" fontId="9" fillId="0" borderId="12" xfId="0" applyNumberFormat="1" applyFont="1" applyFill="1" applyBorder="1" applyAlignment="1">
      <alignment horizontal="center" vertical="center" textRotation="90" wrapText="1"/>
    </xf>
    <xf numFmtId="164" fontId="9" fillId="0" borderId="5" xfId="0" applyNumberFormat="1" applyFont="1" applyFill="1" applyBorder="1" applyAlignment="1">
      <alignment horizontal="center" vertical="center" textRotation="90" wrapText="1"/>
    </xf>
    <xf numFmtId="164" fontId="9" fillId="0" borderId="0" xfId="0" applyNumberFormat="1" applyFont="1" applyAlignment="1">
      <alignment horizontal="center" vertical="center" textRotation="90" wrapText="1"/>
    </xf>
    <xf numFmtId="0" fontId="0" fillId="0" borderId="24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/>
    <xf numFmtId="6" fontId="0" fillId="0" borderId="4" xfId="0" applyNumberFormat="1" applyBorder="1"/>
    <xf numFmtId="0" fontId="1" fillId="0" borderId="4" xfId="0" applyFont="1" applyBorder="1"/>
    <xf numFmtId="6" fontId="1" fillId="0" borderId="4" xfId="0" applyNumberFormat="1" applyFont="1" applyBorder="1"/>
    <xf numFmtId="0" fontId="1" fillId="0" borderId="0" xfId="0" applyFont="1"/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6" fontId="0" fillId="0" borderId="4" xfId="0" applyNumberForma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13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0" fillId="0" borderId="31" xfId="0" applyNumberForma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textRotation="90" wrapText="1"/>
    </xf>
    <xf numFmtId="164" fontId="9" fillId="0" borderId="18" xfId="0" applyNumberFormat="1" applyFont="1" applyFill="1" applyBorder="1" applyAlignment="1">
      <alignment horizontal="center" vertical="center" textRotation="90" wrapText="1"/>
    </xf>
    <xf numFmtId="164" fontId="0" fillId="0" borderId="13" xfId="0" applyNumberForma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12" xfId="0" applyFill="1" applyBorder="1" applyAlignment="1">
      <alignment horizontal="center" vertical="center" textRotation="90" wrapText="1"/>
    </xf>
    <xf numFmtId="164" fontId="0" fillId="3" borderId="8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0" fillId="3" borderId="31" xfId="0" applyFill="1" applyBorder="1" applyAlignment="1">
      <alignment horizontal="center" vertical="center" textRotation="90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31" xfId="0" applyNumberFormat="1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8FDD3"/>
      <color rgb="FFC9F2F3"/>
      <color rgb="FFD7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90" zoomScaleNormal="90" workbookViewId="0">
      <pane ySplit="1" topLeftCell="A5" activePane="bottomLeft" state="frozen"/>
      <selection pane="bottomLeft" activeCell="P21" sqref="P21"/>
    </sheetView>
  </sheetViews>
  <sheetFormatPr defaultRowHeight="15" x14ac:dyDescent="0.25"/>
  <cols>
    <col min="1" max="1" width="7.85546875" style="1" customWidth="1"/>
    <col min="2" max="2" width="30.42578125" style="1" customWidth="1"/>
    <col min="3" max="3" width="12.85546875" style="1" customWidth="1"/>
    <col min="4" max="4" width="16.5703125" style="7" customWidth="1"/>
    <col min="5" max="5" width="12.7109375" style="7" customWidth="1"/>
    <col min="6" max="6" width="26.42578125" style="1" customWidth="1"/>
    <col min="7" max="7" width="13.140625" style="7" customWidth="1"/>
    <col min="8" max="8" width="6.85546875" style="28" customWidth="1"/>
    <col min="9" max="9" width="50.28515625" style="7" customWidth="1"/>
    <col min="10" max="10" width="13.5703125" style="1" customWidth="1"/>
    <col min="11" max="11" width="12.42578125" style="34" customWidth="1"/>
    <col min="12" max="12" width="12.85546875" style="6" customWidth="1"/>
    <col min="13" max="13" width="20.5703125" style="15" customWidth="1"/>
    <col min="14" max="16384" width="9.140625" style="5"/>
  </cols>
  <sheetData>
    <row r="1" spans="1:13" s="8" customFormat="1" ht="72" customHeight="1" thickBot="1" x14ac:dyDescent="0.3">
      <c r="A1" s="10" t="s">
        <v>11</v>
      </c>
      <c r="B1" s="11" t="s">
        <v>12</v>
      </c>
      <c r="C1" s="11" t="s">
        <v>30</v>
      </c>
      <c r="D1" s="12" t="s">
        <v>79</v>
      </c>
      <c r="E1" s="12" t="s">
        <v>48</v>
      </c>
      <c r="F1" s="11" t="s">
        <v>15</v>
      </c>
      <c r="G1" s="12" t="s">
        <v>13</v>
      </c>
      <c r="H1" s="25" t="s">
        <v>32</v>
      </c>
      <c r="I1" s="12" t="s">
        <v>23</v>
      </c>
      <c r="J1" s="11" t="s">
        <v>14</v>
      </c>
      <c r="K1" s="40" t="s">
        <v>16</v>
      </c>
      <c r="L1" s="13" t="s">
        <v>80</v>
      </c>
      <c r="M1" s="14" t="s">
        <v>31</v>
      </c>
    </row>
    <row r="2" spans="1:13" ht="67.5" customHeight="1" x14ac:dyDescent="0.25">
      <c r="A2" s="71">
        <v>1</v>
      </c>
      <c r="B2" s="16" t="s">
        <v>78</v>
      </c>
      <c r="C2" s="129" t="s">
        <v>24</v>
      </c>
      <c r="D2" s="133">
        <v>500000</v>
      </c>
      <c r="E2" s="137">
        <f>SUM(G2:G3)</f>
        <v>650000</v>
      </c>
      <c r="F2" s="116" t="s">
        <v>120</v>
      </c>
      <c r="G2" s="35">
        <v>400000</v>
      </c>
      <c r="H2" s="27" t="s">
        <v>90</v>
      </c>
      <c r="I2" s="35" t="s">
        <v>121</v>
      </c>
      <c r="J2" s="115" t="s">
        <v>122</v>
      </c>
      <c r="K2" s="32">
        <v>250000</v>
      </c>
      <c r="L2" s="95">
        <v>250000</v>
      </c>
      <c r="M2" s="122" t="s">
        <v>149</v>
      </c>
    </row>
    <row r="3" spans="1:13" ht="120" customHeight="1" thickBot="1" x14ac:dyDescent="0.3">
      <c r="A3" s="73">
        <v>2</v>
      </c>
      <c r="B3" s="80" t="s">
        <v>38</v>
      </c>
      <c r="C3" s="130"/>
      <c r="D3" s="134"/>
      <c r="E3" s="138"/>
      <c r="F3" s="111" t="s">
        <v>109</v>
      </c>
      <c r="G3" s="82">
        <v>250000</v>
      </c>
      <c r="H3" s="26" t="s">
        <v>86</v>
      </c>
      <c r="I3" s="111" t="s">
        <v>110</v>
      </c>
      <c r="J3" s="112" t="s">
        <v>108</v>
      </c>
      <c r="K3" s="33">
        <v>250000</v>
      </c>
      <c r="L3" s="96">
        <v>250000</v>
      </c>
      <c r="M3" s="101"/>
    </row>
    <row r="4" spans="1:13" ht="93.75" customHeight="1" x14ac:dyDescent="0.25">
      <c r="A4" s="75">
        <v>3</v>
      </c>
      <c r="B4" s="114" t="s">
        <v>39</v>
      </c>
      <c r="C4" s="123" t="s">
        <v>18</v>
      </c>
      <c r="D4" s="126">
        <v>1500000</v>
      </c>
      <c r="E4" s="137">
        <f>SUM(G4:G6)</f>
        <v>1500000</v>
      </c>
      <c r="F4" s="115" t="s">
        <v>114</v>
      </c>
      <c r="G4" s="35">
        <v>500000</v>
      </c>
      <c r="H4" s="92" t="s">
        <v>88</v>
      </c>
      <c r="I4" s="35" t="s">
        <v>115</v>
      </c>
      <c r="J4" s="115" t="s">
        <v>37</v>
      </c>
      <c r="K4" s="91">
        <v>500000</v>
      </c>
      <c r="L4" s="98">
        <v>583000</v>
      </c>
      <c r="M4" s="100"/>
    </row>
    <row r="5" spans="1:13" ht="156.75" customHeight="1" x14ac:dyDescent="0.25">
      <c r="A5" s="79">
        <v>4</v>
      </c>
      <c r="B5" s="79" t="s">
        <v>27</v>
      </c>
      <c r="C5" s="124"/>
      <c r="D5" s="127"/>
      <c r="E5" s="139"/>
      <c r="F5" s="19" t="s">
        <v>146</v>
      </c>
      <c r="G5" s="36">
        <v>500000</v>
      </c>
      <c r="H5" s="27" t="s">
        <v>103</v>
      </c>
      <c r="I5" s="36" t="s">
        <v>148</v>
      </c>
      <c r="J5" s="19" t="s">
        <v>147</v>
      </c>
      <c r="K5" s="32">
        <v>500000</v>
      </c>
      <c r="L5" s="97">
        <v>583000</v>
      </c>
      <c r="M5" s="102"/>
    </row>
    <row r="6" spans="1:13" ht="93" customHeight="1" thickBot="1" x14ac:dyDescent="0.3">
      <c r="A6" s="74">
        <v>5</v>
      </c>
      <c r="B6" s="31" t="s">
        <v>40</v>
      </c>
      <c r="C6" s="131"/>
      <c r="D6" s="135"/>
      <c r="E6" s="138"/>
      <c r="F6" s="112" t="s">
        <v>36</v>
      </c>
      <c r="G6" s="38">
        <v>500000</v>
      </c>
      <c r="H6" s="26" t="s">
        <v>96</v>
      </c>
      <c r="I6" s="38" t="s">
        <v>133</v>
      </c>
      <c r="J6" s="112" t="s">
        <v>113</v>
      </c>
      <c r="K6" s="33">
        <v>500000</v>
      </c>
      <c r="L6" s="99">
        <v>583000</v>
      </c>
      <c r="M6" s="101"/>
    </row>
    <row r="7" spans="1:13" ht="61.5" customHeight="1" x14ac:dyDescent="0.25">
      <c r="A7" s="75">
        <v>6</v>
      </c>
      <c r="B7" s="75" t="s">
        <v>41</v>
      </c>
      <c r="C7" s="123" t="s">
        <v>19</v>
      </c>
      <c r="D7" s="126">
        <v>400000</v>
      </c>
      <c r="E7" s="137">
        <f>SUM(G7:G11)</f>
        <v>633500</v>
      </c>
      <c r="F7" s="115" t="s">
        <v>134</v>
      </c>
      <c r="G7" s="35">
        <v>123500</v>
      </c>
      <c r="H7" s="92" t="s">
        <v>97</v>
      </c>
      <c r="I7" s="35" t="s">
        <v>135</v>
      </c>
      <c r="J7" s="115" t="s">
        <v>136</v>
      </c>
      <c r="K7" s="91">
        <v>130000</v>
      </c>
      <c r="L7" s="23">
        <v>423500</v>
      </c>
      <c r="M7" s="100"/>
    </row>
    <row r="8" spans="1:13" ht="61.5" customHeight="1" x14ac:dyDescent="0.25">
      <c r="A8" s="79">
        <v>7</v>
      </c>
      <c r="B8" s="79" t="s">
        <v>83</v>
      </c>
      <c r="C8" s="132"/>
      <c r="D8" s="136"/>
      <c r="E8" s="139"/>
      <c r="F8" s="117" t="s">
        <v>126</v>
      </c>
      <c r="G8" s="86">
        <v>60000</v>
      </c>
      <c r="H8" s="27" t="s">
        <v>92</v>
      </c>
      <c r="I8" s="86" t="s">
        <v>127</v>
      </c>
      <c r="J8" s="117" t="s">
        <v>113</v>
      </c>
      <c r="K8" s="32">
        <v>100000</v>
      </c>
      <c r="L8" s="99">
        <v>60000</v>
      </c>
      <c r="M8" s="103"/>
    </row>
    <row r="9" spans="1:13" s="76" customFormat="1" ht="61.5" customHeight="1" x14ac:dyDescent="0.25">
      <c r="A9" s="79">
        <v>8</v>
      </c>
      <c r="B9" s="79" t="s">
        <v>82</v>
      </c>
      <c r="C9" s="132"/>
      <c r="D9" s="136"/>
      <c r="E9" s="139"/>
      <c r="F9" s="117" t="s">
        <v>142</v>
      </c>
      <c r="G9" s="86">
        <v>150000</v>
      </c>
      <c r="H9" s="27" t="s">
        <v>101</v>
      </c>
      <c r="I9" s="86" t="s">
        <v>143</v>
      </c>
      <c r="J9" s="117" t="s">
        <v>113</v>
      </c>
      <c r="K9" s="32">
        <v>100000</v>
      </c>
      <c r="L9" s="99">
        <v>100000</v>
      </c>
      <c r="M9" s="103"/>
    </row>
    <row r="10" spans="1:13" ht="58.5" customHeight="1" x14ac:dyDescent="0.25">
      <c r="A10" s="79">
        <v>9</v>
      </c>
      <c r="B10" s="79" t="s">
        <v>28</v>
      </c>
      <c r="C10" s="124"/>
      <c r="D10" s="127"/>
      <c r="E10" s="139"/>
      <c r="F10" s="19" t="s">
        <v>123</v>
      </c>
      <c r="G10" s="36">
        <v>200000</v>
      </c>
      <c r="H10" s="27" t="s">
        <v>91</v>
      </c>
      <c r="I10" s="36" t="s">
        <v>124</v>
      </c>
      <c r="J10" s="19" t="s">
        <v>125</v>
      </c>
      <c r="K10" s="32">
        <v>100000</v>
      </c>
      <c r="L10" s="97">
        <v>176500</v>
      </c>
      <c r="M10" s="102"/>
    </row>
    <row r="11" spans="1:13" ht="63" customHeight="1" thickBot="1" x14ac:dyDescent="0.3">
      <c r="A11" s="80">
        <v>10</v>
      </c>
      <c r="B11" s="80" t="s">
        <v>42</v>
      </c>
      <c r="C11" s="125"/>
      <c r="D11" s="128"/>
      <c r="E11" s="138"/>
      <c r="F11" s="77" t="s">
        <v>107</v>
      </c>
      <c r="G11" s="84">
        <v>100000</v>
      </c>
      <c r="H11" s="26" t="s">
        <v>85</v>
      </c>
      <c r="I11" s="37" t="s">
        <v>117</v>
      </c>
      <c r="J11" s="77" t="s">
        <v>108</v>
      </c>
      <c r="K11" s="33">
        <v>100000</v>
      </c>
      <c r="L11" s="108">
        <v>100000</v>
      </c>
      <c r="M11" s="107" t="s">
        <v>116</v>
      </c>
    </row>
    <row r="12" spans="1:13" ht="135.75" customHeight="1" thickBot="1" x14ac:dyDescent="0.3">
      <c r="A12" s="74">
        <v>11</v>
      </c>
      <c r="B12" s="31" t="s">
        <v>29</v>
      </c>
      <c r="C12" s="69" t="s">
        <v>20</v>
      </c>
      <c r="D12" s="83">
        <v>400000</v>
      </c>
      <c r="E12" s="39">
        <f>SUM(G12)</f>
        <v>400000</v>
      </c>
      <c r="F12" s="118" t="s">
        <v>26</v>
      </c>
      <c r="G12" s="39">
        <v>400000</v>
      </c>
      <c r="H12" s="93" t="s">
        <v>93</v>
      </c>
      <c r="I12" s="94" t="s">
        <v>128</v>
      </c>
      <c r="J12" s="118" t="s">
        <v>35</v>
      </c>
      <c r="K12" s="41">
        <v>400000</v>
      </c>
      <c r="L12" s="109">
        <v>400000</v>
      </c>
      <c r="M12" s="105"/>
    </row>
    <row r="13" spans="1:13" ht="62.25" customHeight="1" x14ac:dyDescent="0.25">
      <c r="A13" s="75">
        <v>12</v>
      </c>
      <c r="B13" s="75" t="s">
        <v>17</v>
      </c>
      <c r="C13" s="123" t="s">
        <v>21</v>
      </c>
      <c r="D13" s="126">
        <v>1000000</v>
      </c>
      <c r="E13" s="137">
        <f>SUM(G13:G14)</f>
        <v>540000</v>
      </c>
      <c r="F13" s="115" t="s">
        <v>139</v>
      </c>
      <c r="G13" s="35">
        <v>200000</v>
      </c>
      <c r="H13" s="92" t="s">
        <v>99</v>
      </c>
      <c r="I13" s="35" t="s">
        <v>140</v>
      </c>
      <c r="J13" s="115" t="s">
        <v>113</v>
      </c>
      <c r="K13" s="91">
        <v>200000</v>
      </c>
      <c r="L13" s="23">
        <v>300000</v>
      </c>
      <c r="M13" s="100"/>
    </row>
    <row r="14" spans="1:13" ht="65.25" customHeight="1" thickBot="1" x14ac:dyDescent="0.3">
      <c r="A14" s="80">
        <v>13</v>
      </c>
      <c r="B14" s="80" t="s">
        <v>44</v>
      </c>
      <c r="C14" s="125"/>
      <c r="D14" s="128"/>
      <c r="E14" s="138"/>
      <c r="F14" s="113" t="s">
        <v>118</v>
      </c>
      <c r="G14" s="37">
        <v>340000</v>
      </c>
      <c r="H14" s="26" t="s">
        <v>89</v>
      </c>
      <c r="I14" s="37" t="s">
        <v>119</v>
      </c>
      <c r="J14" s="77" t="s">
        <v>113</v>
      </c>
      <c r="K14" s="33">
        <v>200000</v>
      </c>
      <c r="L14" s="108">
        <v>300000</v>
      </c>
      <c r="M14" s="104"/>
    </row>
    <row r="15" spans="1:13" ht="110.25" customHeight="1" x14ac:dyDescent="0.25">
      <c r="A15" s="75">
        <v>14</v>
      </c>
      <c r="B15" s="75" t="s">
        <v>43</v>
      </c>
      <c r="C15" s="123" t="s">
        <v>22</v>
      </c>
      <c r="D15" s="126">
        <v>1200000</v>
      </c>
      <c r="E15" s="137">
        <f>SUM(G15:G21)</f>
        <v>1950000</v>
      </c>
      <c r="F15" s="115" t="s">
        <v>129</v>
      </c>
      <c r="G15" s="35">
        <v>250000</v>
      </c>
      <c r="H15" s="92" t="s">
        <v>94</v>
      </c>
      <c r="I15" s="35" t="s">
        <v>130</v>
      </c>
      <c r="J15" s="119" t="s">
        <v>113</v>
      </c>
      <c r="K15" s="91">
        <v>250000</v>
      </c>
      <c r="L15" s="95">
        <v>225000</v>
      </c>
      <c r="M15" s="100"/>
    </row>
    <row r="16" spans="1:13" ht="57" customHeight="1" x14ac:dyDescent="0.25">
      <c r="A16" s="79">
        <v>15</v>
      </c>
      <c r="B16" s="79" t="s">
        <v>45</v>
      </c>
      <c r="C16" s="124"/>
      <c r="D16" s="127"/>
      <c r="E16" s="139"/>
      <c r="F16" s="19" t="s">
        <v>25</v>
      </c>
      <c r="G16" s="36">
        <v>150000</v>
      </c>
      <c r="H16" s="27" t="s">
        <v>100</v>
      </c>
      <c r="I16" s="120" t="s">
        <v>141</v>
      </c>
      <c r="J16" s="19" t="s">
        <v>35</v>
      </c>
      <c r="K16" s="32">
        <v>150000</v>
      </c>
      <c r="L16" s="9">
        <v>125000</v>
      </c>
      <c r="M16" s="102"/>
    </row>
    <row r="17" spans="1:13" ht="169.5" customHeight="1" x14ac:dyDescent="0.25">
      <c r="A17" s="79">
        <v>16</v>
      </c>
      <c r="B17" s="79" t="s">
        <v>150</v>
      </c>
      <c r="C17" s="124"/>
      <c r="D17" s="127"/>
      <c r="E17" s="139"/>
      <c r="F17" s="19" t="s">
        <v>137</v>
      </c>
      <c r="G17" s="36">
        <v>500000</v>
      </c>
      <c r="H17" s="27" t="s">
        <v>98</v>
      </c>
      <c r="I17" s="36" t="s">
        <v>138</v>
      </c>
      <c r="J17" s="19" t="s">
        <v>33</v>
      </c>
      <c r="K17" s="32">
        <v>500000</v>
      </c>
      <c r="L17" s="9">
        <v>225000</v>
      </c>
      <c r="M17" s="102"/>
    </row>
    <row r="18" spans="1:13" ht="88.5" customHeight="1" x14ac:dyDescent="0.25">
      <c r="A18" s="79">
        <v>17</v>
      </c>
      <c r="B18" s="19" t="s">
        <v>81</v>
      </c>
      <c r="C18" s="124"/>
      <c r="D18" s="127"/>
      <c r="E18" s="139"/>
      <c r="F18" s="19" t="s">
        <v>131</v>
      </c>
      <c r="G18" s="36">
        <v>300000</v>
      </c>
      <c r="H18" s="27" t="s">
        <v>95</v>
      </c>
      <c r="I18" s="36" t="s">
        <v>132</v>
      </c>
      <c r="J18" s="19" t="s">
        <v>113</v>
      </c>
      <c r="K18" s="32">
        <v>200000</v>
      </c>
      <c r="L18" s="9">
        <v>100000</v>
      </c>
      <c r="M18" s="102"/>
    </row>
    <row r="19" spans="1:13" s="78" customFormat="1" ht="58.5" customHeight="1" x14ac:dyDescent="0.25">
      <c r="A19" s="79">
        <v>18</v>
      </c>
      <c r="B19" s="19" t="s">
        <v>84</v>
      </c>
      <c r="C19" s="124"/>
      <c r="D19" s="127"/>
      <c r="E19" s="139"/>
      <c r="F19" s="19" t="s">
        <v>105</v>
      </c>
      <c r="G19" s="36">
        <v>300000</v>
      </c>
      <c r="H19" s="27" t="s">
        <v>104</v>
      </c>
      <c r="I19" s="36" t="s">
        <v>106</v>
      </c>
      <c r="J19" s="19" t="s">
        <v>33</v>
      </c>
      <c r="K19" s="32">
        <v>300000</v>
      </c>
      <c r="L19" s="9">
        <v>200000</v>
      </c>
      <c r="M19" s="102"/>
    </row>
    <row r="20" spans="1:13" ht="100.5" customHeight="1" x14ac:dyDescent="0.25">
      <c r="A20" s="72">
        <v>19</v>
      </c>
      <c r="B20" s="75" t="s">
        <v>46</v>
      </c>
      <c r="C20" s="124"/>
      <c r="D20" s="127"/>
      <c r="E20" s="139"/>
      <c r="F20" s="121" t="s">
        <v>34</v>
      </c>
      <c r="G20" s="36">
        <v>200000</v>
      </c>
      <c r="H20" s="27" t="s">
        <v>102</v>
      </c>
      <c r="I20" s="36" t="s">
        <v>145</v>
      </c>
      <c r="J20" s="19" t="s">
        <v>144</v>
      </c>
      <c r="K20" s="32">
        <v>100000</v>
      </c>
      <c r="L20" s="9">
        <v>150000</v>
      </c>
      <c r="M20" s="106"/>
    </row>
    <row r="21" spans="1:13" ht="135" customHeight="1" thickBot="1" x14ac:dyDescent="0.3">
      <c r="A21" s="80">
        <v>20</v>
      </c>
      <c r="B21" s="70" t="s">
        <v>47</v>
      </c>
      <c r="C21" s="125"/>
      <c r="D21" s="128"/>
      <c r="E21" s="138"/>
      <c r="F21" s="113" t="s">
        <v>111</v>
      </c>
      <c r="G21" s="37">
        <v>250000</v>
      </c>
      <c r="H21" s="26" t="s">
        <v>87</v>
      </c>
      <c r="I21" s="37" t="s">
        <v>112</v>
      </c>
      <c r="J21" s="77" t="s">
        <v>113</v>
      </c>
      <c r="K21" s="33">
        <v>150000</v>
      </c>
      <c r="L21" s="110">
        <v>225000</v>
      </c>
      <c r="M21" s="104"/>
    </row>
    <row r="22" spans="1:13" s="50" customFormat="1" x14ac:dyDescent="0.25">
      <c r="A22" s="81"/>
      <c r="B22" s="85"/>
      <c r="C22" s="85"/>
      <c r="D22" s="88">
        <f>SUM(D2:D21)</f>
        <v>5000000</v>
      </c>
      <c r="E22" s="88">
        <f>SUM(E2:E21)</f>
        <v>5673500</v>
      </c>
      <c r="F22" s="89"/>
      <c r="G22" s="90">
        <f>SUM(G2:G21)</f>
        <v>5673500</v>
      </c>
      <c r="H22" s="90"/>
      <c r="I22" s="90"/>
      <c r="J22" s="90"/>
      <c r="K22" s="90">
        <f t="shared" ref="K22:L22" si="0">SUM(K2:K21)</f>
        <v>4980000</v>
      </c>
      <c r="L22" s="90">
        <f t="shared" si="0"/>
        <v>5359000</v>
      </c>
      <c r="M22" s="87"/>
    </row>
  </sheetData>
  <mergeCells count="15">
    <mergeCell ref="E2:E3"/>
    <mergeCell ref="E4:E6"/>
    <mergeCell ref="E7:E11"/>
    <mergeCell ref="E13:E14"/>
    <mergeCell ref="E15:E21"/>
    <mergeCell ref="C15:C21"/>
    <mergeCell ref="D15:D21"/>
    <mergeCell ref="C2:C3"/>
    <mergeCell ref="C4:C6"/>
    <mergeCell ref="C7:C11"/>
    <mergeCell ref="C13:C14"/>
    <mergeCell ref="D2:D3"/>
    <mergeCell ref="D4:D6"/>
    <mergeCell ref="D7:D11"/>
    <mergeCell ref="D13:D14"/>
  </mergeCells>
  <pageMargins left="0.25" right="0.25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8"/>
    </sheetView>
  </sheetViews>
  <sheetFormatPr defaultRowHeight="15" x14ac:dyDescent="0.25"/>
  <cols>
    <col min="1" max="1" width="7.85546875" style="1" customWidth="1"/>
    <col min="2" max="2" width="30.42578125" style="1" customWidth="1"/>
    <col min="3" max="3" width="12.42578125" style="34" customWidth="1"/>
  </cols>
  <sheetData>
    <row r="1" spans="1:3" ht="30.75" thickBot="1" x14ac:dyDescent="0.3">
      <c r="A1" s="10"/>
      <c r="B1" s="11" t="s">
        <v>75</v>
      </c>
      <c r="C1" s="61" t="s">
        <v>76</v>
      </c>
    </row>
    <row r="2" spans="1:3" ht="30.75" thickBot="1" x14ac:dyDescent="0.3">
      <c r="A2" s="29">
        <v>1</v>
      </c>
      <c r="B2" s="57" t="s">
        <v>59</v>
      </c>
      <c r="C2" s="62">
        <v>125000</v>
      </c>
    </row>
    <row r="3" spans="1:3" ht="30" x14ac:dyDescent="0.25">
      <c r="A3" s="22">
        <v>2</v>
      </c>
      <c r="B3" s="20" t="s">
        <v>60</v>
      </c>
      <c r="C3" s="63">
        <v>300000</v>
      </c>
    </row>
    <row r="4" spans="1:3" x14ac:dyDescent="0.25">
      <c r="A4" s="24">
        <v>3</v>
      </c>
      <c r="B4" s="58" t="s">
        <v>61</v>
      </c>
      <c r="C4" s="64">
        <v>300000</v>
      </c>
    </row>
    <row r="5" spans="1:3" ht="30.75" thickBot="1" x14ac:dyDescent="0.3">
      <c r="A5" s="29">
        <v>4</v>
      </c>
      <c r="B5" s="17" t="s">
        <v>62</v>
      </c>
      <c r="C5" s="62">
        <v>300000</v>
      </c>
    </row>
    <row r="6" spans="1:3" ht="45" x14ac:dyDescent="0.25">
      <c r="A6" s="22">
        <v>5</v>
      </c>
      <c r="B6" s="16" t="s">
        <v>63</v>
      </c>
      <c r="C6" s="63">
        <v>123500</v>
      </c>
    </row>
    <row r="7" spans="1:3" x14ac:dyDescent="0.25">
      <c r="A7" s="24">
        <v>6</v>
      </c>
      <c r="B7" s="19" t="s">
        <v>64</v>
      </c>
      <c r="C7" s="64">
        <v>76500</v>
      </c>
    </row>
    <row r="8" spans="1:3" ht="30.75" thickBot="1" x14ac:dyDescent="0.3">
      <c r="A8" s="21">
        <v>7</v>
      </c>
      <c r="B8" s="59" t="s">
        <v>65</v>
      </c>
      <c r="C8" s="65">
        <v>0</v>
      </c>
    </row>
    <row r="9" spans="1:3" ht="15.75" thickBot="1" x14ac:dyDescent="0.3">
      <c r="A9" s="30">
        <v>8</v>
      </c>
      <c r="B9" s="31" t="s">
        <v>66</v>
      </c>
      <c r="C9" s="66">
        <v>200000</v>
      </c>
    </row>
    <row r="10" spans="1:3" x14ac:dyDescent="0.25">
      <c r="A10" s="22">
        <v>9</v>
      </c>
      <c r="B10" s="20" t="s">
        <v>67</v>
      </c>
      <c r="C10" s="63">
        <v>150000</v>
      </c>
    </row>
    <row r="11" spans="1:3" ht="15.75" thickBot="1" x14ac:dyDescent="0.3">
      <c r="A11" s="21">
        <v>10</v>
      </c>
      <c r="B11" s="18" t="s">
        <v>68</v>
      </c>
      <c r="C11" s="65">
        <v>150000</v>
      </c>
    </row>
    <row r="12" spans="1:3" ht="30" x14ac:dyDescent="0.25">
      <c r="A12" s="22">
        <v>11</v>
      </c>
      <c r="B12" s="16" t="s">
        <v>69</v>
      </c>
      <c r="C12" s="63">
        <v>125000</v>
      </c>
    </row>
    <row r="13" spans="1:3" x14ac:dyDescent="0.25">
      <c r="A13" s="24">
        <v>12</v>
      </c>
      <c r="B13" s="58" t="s">
        <v>70</v>
      </c>
      <c r="C13" s="67">
        <v>125000</v>
      </c>
    </row>
    <row r="14" spans="1:3" ht="30" x14ac:dyDescent="0.25">
      <c r="A14" s="24">
        <v>13</v>
      </c>
      <c r="B14" s="58" t="s">
        <v>71</v>
      </c>
      <c r="C14" s="64">
        <v>125000</v>
      </c>
    </row>
    <row r="15" spans="1:3" x14ac:dyDescent="0.25">
      <c r="A15" s="24">
        <v>14</v>
      </c>
      <c r="B15" s="58" t="s">
        <v>72</v>
      </c>
      <c r="C15" s="64">
        <v>150000</v>
      </c>
    </row>
    <row r="16" spans="1:3" ht="30" x14ac:dyDescent="0.25">
      <c r="A16" s="24">
        <v>15</v>
      </c>
      <c r="B16" s="19" t="s">
        <v>73</v>
      </c>
      <c r="C16" s="64">
        <v>0</v>
      </c>
    </row>
    <row r="17" spans="1:3" ht="15.75" thickBot="1" x14ac:dyDescent="0.3">
      <c r="A17" s="21">
        <v>16</v>
      </c>
      <c r="B17" s="59" t="s">
        <v>74</v>
      </c>
      <c r="C17" s="65">
        <v>125000</v>
      </c>
    </row>
    <row r="18" spans="1:3" x14ac:dyDescent="0.25">
      <c r="B18" s="60" t="s">
        <v>77</v>
      </c>
      <c r="C18" s="68">
        <f>SUM(C2:C17)</f>
        <v>2375000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A12" sqref="A12:XFD20"/>
    </sheetView>
  </sheetViews>
  <sheetFormatPr defaultRowHeight="15" x14ac:dyDescent="0.25"/>
  <cols>
    <col min="1" max="1" width="29.85546875" customWidth="1"/>
    <col min="2" max="2" width="22.7109375" customWidth="1"/>
    <col min="3" max="3" width="24.85546875" customWidth="1"/>
    <col min="4" max="4" width="30.28515625" customWidth="1"/>
    <col min="5" max="5" width="20" customWidth="1"/>
  </cols>
  <sheetData>
    <row r="1" spans="1:5" x14ac:dyDescent="0.25">
      <c r="A1" s="140" t="s">
        <v>0</v>
      </c>
      <c r="B1" s="140" t="s">
        <v>1</v>
      </c>
      <c r="C1" s="140" t="s">
        <v>2</v>
      </c>
      <c r="D1" s="140" t="s">
        <v>3</v>
      </c>
    </row>
    <row r="2" spans="1:5" ht="43.5" customHeight="1" thickBot="1" x14ac:dyDescent="0.3">
      <c r="A2" s="141"/>
      <c r="B2" s="141"/>
      <c r="C2" s="141"/>
      <c r="D2" s="141"/>
    </row>
    <row r="3" spans="1:5" ht="24" customHeight="1" thickBot="1" x14ac:dyDescent="0.3">
      <c r="A3" s="2" t="s">
        <v>4</v>
      </c>
      <c r="B3" s="4">
        <v>375000</v>
      </c>
      <c r="C3" s="4">
        <v>0</v>
      </c>
      <c r="D3" s="4">
        <f>SUM(B3-C3)</f>
        <v>375000</v>
      </c>
    </row>
    <row r="4" spans="1:5" ht="38.25" customHeight="1" thickBot="1" x14ac:dyDescent="0.3">
      <c r="A4" s="2" t="s">
        <v>5</v>
      </c>
      <c r="B4" s="4">
        <v>1125000</v>
      </c>
      <c r="C4" s="4">
        <v>1375000</v>
      </c>
      <c r="D4" s="4">
        <f t="shared" ref="D4:D8" si="0">SUM(B4-C4)</f>
        <v>-250000</v>
      </c>
    </row>
    <row r="5" spans="1:5" ht="26.25" customHeight="1" thickBot="1" x14ac:dyDescent="0.3">
      <c r="A5" s="2" t="s">
        <v>6</v>
      </c>
      <c r="B5" s="4">
        <v>300000</v>
      </c>
      <c r="C5" s="4">
        <v>480000</v>
      </c>
      <c r="D5" s="4">
        <f t="shared" si="0"/>
        <v>-180000</v>
      </c>
    </row>
    <row r="6" spans="1:5" ht="20.25" customHeight="1" thickBot="1" x14ac:dyDescent="0.3">
      <c r="A6" s="2" t="s">
        <v>7</v>
      </c>
      <c r="B6" s="4">
        <v>300000</v>
      </c>
      <c r="C6" s="4">
        <v>300000</v>
      </c>
      <c r="D6" s="4">
        <f t="shared" si="0"/>
        <v>0</v>
      </c>
    </row>
    <row r="7" spans="1:5" ht="31.5" customHeight="1" thickBot="1" x14ac:dyDescent="0.3">
      <c r="A7" s="2" t="s">
        <v>8</v>
      </c>
      <c r="B7" s="4">
        <v>750000</v>
      </c>
      <c r="C7" s="4">
        <v>500000</v>
      </c>
      <c r="D7" s="4">
        <f t="shared" si="0"/>
        <v>250000</v>
      </c>
    </row>
    <row r="8" spans="1:5" ht="32.25" customHeight="1" thickBot="1" x14ac:dyDescent="0.3">
      <c r="A8" s="2" t="s">
        <v>9</v>
      </c>
      <c r="B8" s="4">
        <v>900000</v>
      </c>
      <c r="C8" s="4">
        <v>1375000</v>
      </c>
      <c r="D8" s="4">
        <f t="shared" si="0"/>
        <v>-475000</v>
      </c>
    </row>
    <row r="9" spans="1:5" ht="22.5" customHeight="1" thickBot="1" x14ac:dyDescent="0.3">
      <c r="A9" s="3" t="s">
        <v>10</v>
      </c>
      <c r="B9" s="4">
        <f>SUM(B3:B8)</f>
        <v>3750000</v>
      </c>
      <c r="C9" s="4">
        <f>SUM(C3:C8)</f>
        <v>4030000</v>
      </c>
      <c r="D9" s="4">
        <f>SUM(D3:D8)</f>
        <v>-280000</v>
      </c>
    </row>
    <row r="12" spans="1:5" s="50" customFormat="1" ht="49.5" customHeight="1" x14ac:dyDescent="0.25">
      <c r="A12" s="49" t="s">
        <v>0</v>
      </c>
      <c r="B12" s="49" t="s">
        <v>57</v>
      </c>
      <c r="C12" s="49" t="s">
        <v>49</v>
      </c>
      <c r="D12" s="49" t="s">
        <v>56</v>
      </c>
      <c r="E12" s="49" t="s">
        <v>58</v>
      </c>
    </row>
    <row r="13" spans="1:5" x14ac:dyDescent="0.25">
      <c r="A13" s="44" t="s">
        <v>50</v>
      </c>
      <c r="B13" s="45">
        <v>250000</v>
      </c>
      <c r="C13" s="45">
        <v>250000</v>
      </c>
      <c r="D13" s="45">
        <v>0</v>
      </c>
      <c r="E13" s="45">
        <v>125000</v>
      </c>
    </row>
    <row r="14" spans="1:5" x14ac:dyDescent="0.25">
      <c r="A14" s="44" t="s">
        <v>51</v>
      </c>
      <c r="B14" s="45">
        <v>850000</v>
      </c>
      <c r="C14" s="45">
        <v>849600</v>
      </c>
      <c r="D14" s="45">
        <v>400</v>
      </c>
      <c r="E14" s="45">
        <v>900000</v>
      </c>
    </row>
    <row r="15" spans="1:5" x14ac:dyDescent="0.25">
      <c r="A15" s="44" t="s">
        <v>52</v>
      </c>
      <c r="B15" s="45">
        <v>200000</v>
      </c>
      <c r="C15" s="45">
        <v>443500</v>
      </c>
      <c r="D15" s="45">
        <v>-243500</v>
      </c>
      <c r="E15" s="45">
        <v>200000</v>
      </c>
    </row>
    <row r="16" spans="1:5" x14ac:dyDescent="0.25">
      <c r="A16" s="44" t="s">
        <v>53</v>
      </c>
      <c r="B16" s="45">
        <v>200000</v>
      </c>
      <c r="C16" s="45">
        <v>200000</v>
      </c>
      <c r="D16" s="45">
        <v>0</v>
      </c>
      <c r="E16" s="45">
        <v>200000</v>
      </c>
    </row>
    <row r="17" spans="1:5" x14ac:dyDescent="0.25">
      <c r="A17" s="44" t="s">
        <v>54</v>
      </c>
      <c r="B17" s="45">
        <v>500000</v>
      </c>
      <c r="C17" s="45">
        <v>470000</v>
      </c>
      <c r="D17" s="45">
        <v>30000</v>
      </c>
      <c r="E17" s="45">
        <v>300000</v>
      </c>
    </row>
    <row r="18" spans="1:5" x14ac:dyDescent="0.25">
      <c r="A18" s="44" t="s">
        <v>55</v>
      </c>
      <c r="B18" s="45">
        <v>500000</v>
      </c>
      <c r="C18" s="45">
        <v>1825000</v>
      </c>
      <c r="D18" s="45">
        <v>-1325000</v>
      </c>
      <c r="E18" s="45">
        <v>650000</v>
      </c>
    </row>
    <row r="19" spans="1:5" s="48" customFormat="1" x14ac:dyDescent="0.25">
      <c r="A19" s="46" t="s">
        <v>10</v>
      </c>
      <c r="B19" s="47">
        <v>2500000</v>
      </c>
      <c r="C19" s="47">
        <v>4038100</v>
      </c>
      <c r="D19" s="47">
        <v>-1538100</v>
      </c>
      <c r="E19" s="47">
        <v>2375000</v>
      </c>
    </row>
  </sheetData>
  <mergeCells count="4">
    <mergeCell ref="A1:A2"/>
    <mergeCell ref="C1:C2"/>
    <mergeCell ref="D1:D2"/>
    <mergeCell ref="B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8"/>
    </sheetView>
  </sheetViews>
  <sheetFormatPr defaultRowHeight="15" x14ac:dyDescent="0.25"/>
  <cols>
    <col min="1" max="1" width="27.140625" style="43" customWidth="1"/>
    <col min="2" max="2" width="20" customWidth="1"/>
    <col min="3" max="4" width="19.42578125" customWidth="1"/>
  </cols>
  <sheetData>
    <row r="1" spans="1:3" s="50" customFormat="1" ht="49.5" customHeight="1" x14ac:dyDescent="0.25">
      <c r="A1" s="54" t="s">
        <v>0</v>
      </c>
      <c r="B1" s="51" t="s">
        <v>57</v>
      </c>
      <c r="C1" s="51" t="s">
        <v>58</v>
      </c>
    </row>
    <row r="2" spans="1:3" s="42" customFormat="1" x14ac:dyDescent="0.25">
      <c r="A2" s="55" t="s">
        <v>50</v>
      </c>
      <c r="B2" s="52">
        <v>250000</v>
      </c>
      <c r="C2" s="52">
        <v>125000</v>
      </c>
    </row>
    <row r="3" spans="1:3" s="42" customFormat="1" x14ac:dyDescent="0.25">
      <c r="A3" s="55" t="s">
        <v>51</v>
      </c>
      <c r="B3" s="52">
        <v>850000</v>
      </c>
      <c r="C3" s="52">
        <v>900000</v>
      </c>
    </row>
    <row r="4" spans="1:3" s="42" customFormat="1" x14ac:dyDescent="0.25">
      <c r="A4" s="55" t="s">
        <v>52</v>
      </c>
      <c r="B4" s="52">
        <v>200000</v>
      </c>
      <c r="C4" s="52">
        <v>200000</v>
      </c>
    </row>
    <row r="5" spans="1:3" s="42" customFormat="1" x14ac:dyDescent="0.25">
      <c r="A5" s="55" t="s">
        <v>53</v>
      </c>
      <c r="B5" s="52">
        <v>200000</v>
      </c>
      <c r="C5" s="52">
        <v>200000</v>
      </c>
    </row>
    <row r="6" spans="1:3" s="42" customFormat="1" x14ac:dyDescent="0.25">
      <c r="A6" s="55" t="s">
        <v>54</v>
      </c>
      <c r="B6" s="52">
        <v>500000</v>
      </c>
      <c r="C6" s="52">
        <v>300000</v>
      </c>
    </row>
    <row r="7" spans="1:3" s="42" customFormat="1" x14ac:dyDescent="0.25">
      <c r="A7" s="55" t="s">
        <v>55</v>
      </c>
      <c r="B7" s="52">
        <v>500000</v>
      </c>
      <c r="C7" s="52">
        <v>650000</v>
      </c>
    </row>
    <row r="8" spans="1:3" s="48" customFormat="1" x14ac:dyDescent="0.25">
      <c r="A8" s="56" t="s">
        <v>10</v>
      </c>
      <c r="B8" s="53">
        <v>2500000</v>
      </c>
      <c r="C8" s="53">
        <v>2375000</v>
      </c>
    </row>
    <row r="9" spans="1:3" s="42" customFormat="1" x14ac:dyDescent="0.25">
      <c r="A9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támogatási kérelmek</vt:lpstr>
      <vt:lpstr>Munka2</vt:lpstr>
      <vt:lpstr>támogatási keretek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Szociális1</dc:creator>
  <cp:lastModifiedBy>Polgármester</cp:lastModifiedBy>
  <cp:lastPrinted>2022-04-12T14:27:56Z</cp:lastPrinted>
  <dcterms:created xsi:type="dcterms:W3CDTF">2021-08-05T12:13:28Z</dcterms:created>
  <dcterms:modified xsi:type="dcterms:W3CDTF">2023-03-21T12:55:40Z</dcterms:modified>
</cp:coreProperties>
</file>