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énzügy\Társulások elszámolásai\2024\Előterjesztés anyagai_2024_elsz_Testület\Mellékletek 2024\"/>
    </mc:Choice>
  </mc:AlternateContent>
  <bookViews>
    <workbookView xWindow="0" yWindow="0" windowWidth="24000" windowHeight="9030"/>
  </bookViews>
  <sheets>
    <sheet name="gyermétkNána" sheetId="1" r:id="rId1"/>
    <sheet name="gyermétklev." sheetId="2" r:id="rId2"/>
  </sheets>
  <calcPr calcId="162913"/>
</workbook>
</file>

<file path=xl/calcChain.xml><?xml version="1.0" encoding="utf-8"?>
<calcChain xmlns="http://schemas.openxmlformats.org/spreadsheetml/2006/main">
  <c r="G21" i="1" l="1"/>
  <c r="G10" i="1" l="1"/>
  <c r="G7" i="1"/>
  <c r="G9" i="1" l="1"/>
  <c r="G6" i="1" l="1"/>
  <c r="G23" i="1" l="1"/>
  <c r="B27" i="1" l="1"/>
  <c r="G11" i="1" l="1"/>
  <c r="G15" i="1" l="1"/>
  <c r="G17" i="1" l="1"/>
  <c r="B26" i="1" s="1"/>
  <c r="B28" i="1" s="1"/>
  <c r="B30" i="1" s="1"/>
</calcChain>
</file>

<file path=xl/sharedStrings.xml><?xml version="1.0" encoding="utf-8"?>
<sst xmlns="http://schemas.openxmlformats.org/spreadsheetml/2006/main" count="52" uniqueCount="49">
  <si>
    <t>óvodás</t>
  </si>
  <si>
    <t>ÖSSZESEN BEVÉTEL</t>
  </si>
  <si>
    <t>ÁLLAMI TÁMOGATÁS</t>
  </si>
  <si>
    <t>ÖSSZESEN KIADÁS</t>
  </si>
  <si>
    <t>Adag</t>
  </si>
  <si>
    <t>Nap</t>
  </si>
  <si>
    <t>Fő</t>
  </si>
  <si>
    <t>Ft</t>
  </si>
  <si>
    <t>Fajlagos</t>
  </si>
  <si>
    <t xml:space="preserve">Saját bevétel </t>
  </si>
  <si>
    <t>Áfa visszatérülés</t>
  </si>
  <si>
    <t>arány</t>
  </si>
  <si>
    <t>fő</t>
  </si>
  <si>
    <t>Vásárolt élelmezés Galagonya Tábor Bt-től</t>
  </si>
  <si>
    <t>ELSZÁMOLÁS ÖSSZESÍTŐ</t>
  </si>
  <si>
    <t xml:space="preserve">Bevétel </t>
  </si>
  <si>
    <t>Kiadás</t>
  </si>
  <si>
    <t>Különbözet</t>
  </si>
  <si>
    <t>Gyermekétk. Cofog kiadása</t>
  </si>
  <si>
    <t>levonás</t>
  </si>
  <si>
    <t>vásárolt élelm.összes</t>
  </si>
  <si>
    <t>Mindösszesen</t>
  </si>
  <si>
    <t>1.4.1.1 Intézményi gyermekétk.elism.létsz.</t>
  </si>
  <si>
    <t>1.4.1.2 Intézményi gyermekétk.üzem.tám.</t>
  </si>
  <si>
    <t>Külön jelenik meg</t>
  </si>
  <si>
    <t xml:space="preserve">áfabefizetés </t>
  </si>
  <si>
    <t>eszközvásárlás</t>
  </si>
  <si>
    <t>áfa befizetés</t>
  </si>
  <si>
    <t>összétk.</t>
  </si>
  <si>
    <t>iskolás</t>
  </si>
  <si>
    <t>adag</t>
  </si>
  <si>
    <t>GYERMEKÉTKEZTETÉS ALSÓNÁNA 2024.ÉV</t>
  </si>
  <si>
    <t xml:space="preserve">Iskolás étk.tér.díjbevétel </t>
  </si>
  <si>
    <t>509 fő</t>
  </si>
  <si>
    <t>Bszék konyhán főzött Alsónána ovis</t>
  </si>
  <si>
    <t>Bszék konyhán főzött Alsónána isk.</t>
  </si>
  <si>
    <t>Bszék konyhán főzött Bszékovis</t>
  </si>
  <si>
    <t>Bszék konyhán főzött Anyék ovis</t>
  </si>
  <si>
    <t>Bszék konyhán főzött iskola napközis</t>
  </si>
  <si>
    <t>Bszék konyhán főzött iskola ebédelő</t>
  </si>
  <si>
    <t>Bszék konyhán főzött gimis</t>
  </si>
  <si>
    <t>92370adag</t>
  </si>
  <si>
    <t>Összesen gyétk.</t>
  </si>
  <si>
    <t>Ft/adag</t>
  </si>
  <si>
    <t>Vásárolt élelmezés diétás ovis</t>
  </si>
  <si>
    <t>1591Ft/adag</t>
  </si>
  <si>
    <t>kompenzálásból</t>
  </si>
  <si>
    <t>Elszámolás különbözet   Önkormányzat fizet a Társulásnak</t>
  </si>
  <si>
    <t>2024.05.02-től főzés óvodásoknak, iskolásoknak Bátaszék konyhán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</si>
</sst>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3" fillId="0" borderId="0" xfId="0" applyFont="1" applyFill="1"/>
    <xf numFmtId="0" fontId="0" fillId="0" borderId="1" xfId="0" applyFill="1" applyBorder="1"/>
    <xf numFmtId="3" fontId="0" fillId="0" borderId="1" xfId="0" applyNumberFormat="1" applyFill="1" applyBorder="1"/>
    <xf numFmtId="3" fontId="1" fillId="0" borderId="1" xfId="0" applyNumberFormat="1" applyFont="1" applyFill="1" applyBorder="1"/>
    <xf numFmtId="10" fontId="0" fillId="0" borderId="1" xfId="0" applyNumberFormat="1" applyFill="1" applyBorder="1"/>
    <xf numFmtId="4" fontId="0" fillId="0" borderId="1" xfId="0" applyNumberFormat="1" applyBorder="1"/>
    <xf numFmtId="0" fontId="0" fillId="0" borderId="3" xfId="0" applyBorder="1"/>
    <xf numFmtId="0" fontId="0" fillId="0" borderId="0" xfId="0" applyBorder="1"/>
    <xf numFmtId="0" fontId="1" fillId="0" borderId="3" xfId="0" applyFont="1" applyBorder="1"/>
    <xf numFmtId="0" fontId="1" fillId="0" borderId="0" xfId="0" applyFont="1" applyBorder="1"/>
    <xf numFmtId="3" fontId="0" fillId="0" borderId="3" xfId="0" applyNumberFormat="1" applyFill="1" applyBorder="1"/>
    <xf numFmtId="3" fontId="0" fillId="0" borderId="0" xfId="0" applyNumberFormat="1" applyFill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3" borderId="1" xfId="0" applyFont="1" applyFill="1" applyBorder="1"/>
    <xf numFmtId="3" fontId="1" fillId="3" borderId="1" xfId="0" applyNumberFormat="1" applyFont="1" applyFill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/>
    <xf numFmtId="3" fontId="5" fillId="0" borderId="1" xfId="0" applyNumberFormat="1" applyFont="1" applyBorder="1"/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Fill="1" applyBorder="1"/>
    <xf numFmtId="3" fontId="5" fillId="0" borderId="1" xfId="0" applyNumberFormat="1" applyFont="1" applyFill="1" applyBorder="1"/>
    <xf numFmtId="3" fontId="4" fillId="0" borderId="1" xfId="0" applyNumberFormat="1" applyFont="1" applyBorder="1"/>
    <xf numFmtId="3" fontId="1" fillId="0" borderId="1" xfId="0" applyNumberFormat="1" applyFont="1" applyBorder="1"/>
    <xf numFmtId="16" fontId="0" fillId="0" borderId="1" xfId="0" applyNumberFormat="1" applyFill="1" applyBorder="1"/>
    <xf numFmtId="49" fontId="0" fillId="0" borderId="1" xfId="0" applyNumberFormat="1" applyBorder="1"/>
    <xf numFmtId="4" fontId="0" fillId="0" borderId="1" xfId="0" applyNumberFormat="1" applyFill="1" applyBorder="1"/>
    <xf numFmtId="3" fontId="0" fillId="0" borderId="1" xfId="0" applyNumberFormat="1" applyFont="1" applyBorder="1"/>
    <xf numFmtId="0" fontId="0" fillId="0" borderId="4" xfId="0" applyBorder="1"/>
    <xf numFmtId="0" fontId="1" fillId="0" borderId="4" xfId="0" applyFont="1" applyBorder="1"/>
    <xf numFmtId="3" fontId="1" fillId="0" borderId="5" xfId="0" applyNumberFormat="1" applyFont="1" applyBorder="1"/>
    <xf numFmtId="3" fontId="0" fillId="0" borderId="5" xfId="0" applyNumberFormat="1" applyBorder="1"/>
    <xf numFmtId="0" fontId="0" fillId="0" borderId="1" xfId="0" applyFont="1" applyBorder="1"/>
    <xf numFmtId="3" fontId="0" fillId="0" borderId="1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tabSelected="1" zoomScaleNormal="100" workbookViewId="0">
      <selection activeCell="K5" sqref="K5"/>
    </sheetView>
  </sheetViews>
  <sheetFormatPr defaultRowHeight="15" x14ac:dyDescent="0.25"/>
  <cols>
    <col min="1" max="1" width="38.42578125" customWidth="1"/>
    <col min="2" max="2" width="14.42578125" customWidth="1"/>
    <col min="6" max="6" width="23.28515625" style="1" customWidth="1"/>
    <col min="7" max="7" width="13.140625" style="19" customWidth="1"/>
  </cols>
  <sheetData>
    <row r="3" spans="1:9" x14ac:dyDescent="0.25">
      <c r="A3" s="47" t="s">
        <v>31</v>
      </c>
      <c r="B3" s="47"/>
      <c r="C3" s="47"/>
      <c r="D3" s="47"/>
      <c r="E3" s="47"/>
      <c r="F3" s="47"/>
      <c r="G3" s="47"/>
    </row>
    <row r="4" spans="1:9" x14ac:dyDescent="0.25">
      <c r="A4" s="45"/>
      <c r="B4" s="45"/>
      <c r="C4" s="45"/>
      <c r="D4" s="45"/>
      <c r="E4" s="45"/>
      <c r="F4" s="45"/>
      <c r="G4" s="45"/>
    </row>
    <row r="5" spans="1:9" x14ac:dyDescent="0.25">
      <c r="A5" s="3" t="s">
        <v>22</v>
      </c>
      <c r="B5" s="3"/>
      <c r="C5" s="5" t="s">
        <v>4</v>
      </c>
      <c r="D5" s="5" t="s">
        <v>5</v>
      </c>
      <c r="E5" s="5" t="s">
        <v>6</v>
      </c>
      <c r="F5" s="33" t="s">
        <v>8</v>
      </c>
      <c r="G5" s="11" t="s">
        <v>7</v>
      </c>
    </row>
    <row r="6" spans="1:9" x14ac:dyDescent="0.25">
      <c r="A6" s="3"/>
      <c r="B6" s="3" t="s">
        <v>0</v>
      </c>
      <c r="C6" s="3">
        <v>3287</v>
      </c>
      <c r="D6" s="3">
        <v>220</v>
      </c>
      <c r="E6" s="3">
        <v>15</v>
      </c>
      <c r="F6" s="13">
        <v>96427.11</v>
      </c>
      <c r="G6" s="10">
        <f>E6*F6</f>
        <v>1446406.65</v>
      </c>
    </row>
    <row r="7" spans="1:9" x14ac:dyDescent="0.25">
      <c r="A7" s="3"/>
      <c r="B7" s="3" t="s">
        <v>29</v>
      </c>
      <c r="C7" s="9">
        <v>1449</v>
      </c>
      <c r="D7" s="9">
        <v>185</v>
      </c>
      <c r="E7" s="9">
        <v>8</v>
      </c>
      <c r="F7" s="36">
        <v>96427.11</v>
      </c>
      <c r="G7" s="10">
        <f>E7*F7</f>
        <v>771416.88</v>
      </c>
    </row>
    <row r="8" spans="1:9" x14ac:dyDescent="0.25">
      <c r="A8" s="3" t="s">
        <v>23</v>
      </c>
      <c r="B8" s="3"/>
      <c r="C8" s="9" t="s">
        <v>28</v>
      </c>
      <c r="D8" s="9" t="s">
        <v>11</v>
      </c>
      <c r="E8" s="9" t="s">
        <v>12</v>
      </c>
      <c r="F8" s="10"/>
      <c r="G8" s="10"/>
    </row>
    <row r="9" spans="1:9" x14ac:dyDescent="0.25">
      <c r="A9" s="3"/>
      <c r="B9" s="3" t="s">
        <v>0</v>
      </c>
      <c r="C9" s="9">
        <v>568</v>
      </c>
      <c r="D9" s="12">
        <v>2.64E-2</v>
      </c>
      <c r="E9" s="9"/>
      <c r="F9" s="10">
        <v>78834380</v>
      </c>
      <c r="G9" s="10">
        <f>F9*D9</f>
        <v>2081227.632</v>
      </c>
    </row>
    <row r="10" spans="1:9" x14ac:dyDescent="0.25">
      <c r="A10" s="3"/>
      <c r="B10" s="3" t="s">
        <v>29</v>
      </c>
      <c r="C10" s="9">
        <v>568</v>
      </c>
      <c r="D10" s="12">
        <v>1.41E-2</v>
      </c>
      <c r="E10" s="9"/>
      <c r="F10" s="10">
        <v>78834380</v>
      </c>
      <c r="G10" s="10">
        <f>F10*D10</f>
        <v>1111564.7579999999</v>
      </c>
    </row>
    <row r="11" spans="1:9" s="8" customFormat="1" x14ac:dyDescent="0.25">
      <c r="A11" s="6" t="s">
        <v>2</v>
      </c>
      <c r="B11" s="6"/>
      <c r="C11" s="6"/>
      <c r="D11" s="6"/>
      <c r="E11" s="6"/>
      <c r="F11" s="7"/>
      <c r="G11" s="7">
        <f>SUM(G6:G10)</f>
        <v>5410615.9199999999</v>
      </c>
    </row>
    <row r="12" spans="1:9" x14ac:dyDescent="0.25">
      <c r="A12" s="3"/>
      <c r="B12" s="3"/>
      <c r="C12" s="9"/>
      <c r="D12" s="9"/>
      <c r="E12" s="9"/>
      <c r="F12" s="10"/>
      <c r="G12" s="10"/>
      <c r="H12" s="14"/>
      <c r="I12" s="15"/>
    </row>
    <row r="13" spans="1:9" x14ac:dyDescent="0.25">
      <c r="A13" s="3" t="s">
        <v>32</v>
      </c>
      <c r="B13" s="3"/>
      <c r="C13" s="10"/>
      <c r="D13" s="10"/>
      <c r="E13" s="10"/>
      <c r="F13" s="10"/>
      <c r="G13" s="10">
        <v>400444</v>
      </c>
      <c r="H13" s="18"/>
      <c r="I13" s="15"/>
    </row>
    <row r="14" spans="1:9" x14ac:dyDescent="0.25">
      <c r="A14" s="3" t="s">
        <v>10</v>
      </c>
      <c r="B14" s="3"/>
      <c r="C14" s="10"/>
      <c r="D14" s="12"/>
      <c r="E14" s="10"/>
      <c r="F14" s="10"/>
      <c r="G14" s="10">
        <v>627922</v>
      </c>
      <c r="H14" s="18"/>
      <c r="I14" s="15"/>
    </row>
    <row r="15" spans="1:9" s="2" customFormat="1" x14ac:dyDescent="0.25">
      <c r="A15" s="5" t="s">
        <v>9</v>
      </c>
      <c r="B15" s="5"/>
      <c r="C15" s="11"/>
      <c r="D15" s="11"/>
      <c r="E15" s="11"/>
      <c r="F15" s="11"/>
      <c r="G15" s="11">
        <f>G13+G14</f>
        <v>1028366</v>
      </c>
      <c r="H15" s="16"/>
      <c r="I15" s="17"/>
    </row>
    <row r="16" spans="1:9" x14ac:dyDescent="0.25">
      <c r="A16" s="3"/>
      <c r="B16" s="3"/>
      <c r="C16" s="9"/>
      <c r="D16" s="9"/>
      <c r="E16" s="9"/>
      <c r="F16" s="10"/>
      <c r="G16" s="10"/>
    </row>
    <row r="17" spans="1:7" s="2" customFormat="1" x14ac:dyDescent="0.25">
      <c r="A17" s="20" t="s">
        <v>1</v>
      </c>
      <c r="B17" s="20"/>
      <c r="C17" s="20"/>
      <c r="D17" s="20"/>
      <c r="E17" s="20"/>
      <c r="F17" s="21"/>
      <c r="G17" s="21">
        <f>G11+G15</f>
        <v>6438981.9199999999</v>
      </c>
    </row>
    <row r="18" spans="1:7" x14ac:dyDescent="0.25">
      <c r="A18" s="3"/>
      <c r="B18" s="3"/>
      <c r="C18" s="10" t="s">
        <v>30</v>
      </c>
      <c r="D18" s="34"/>
      <c r="E18" s="9"/>
      <c r="F18" s="10" t="s">
        <v>43</v>
      </c>
      <c r="G18" s="10"/>
    </row>
    <row r="19" spans="1:7" x14ac:dyDescent="0.25">
      <c r="A19" s="3" t="s">
        <v>13</v>
      </c>
      <c r="B19" s="3"/>
      <c r="C19" s="10"/>
      <c r="D19" s="34"/>
      <c r="E19" s="9"/>
      <c r="F19" s="10"/>
      <c r="G19" s="10">
        <v>1365442</v>
      </c>
    </row>
    <row r="20" spans="1:7" x14ac:dyDescent="0.25">
      <c r="A20" s="3" t="s">
        <v>44</v>
      </c>
      <c r="B20" s="3"/>
      <c r="C20" s="10"/>
      <c r="D20" s="34"/>
      <c r="E20" s="9"/>
      <c r="F20" s="10"/>
      <c r="G20" s="10">
        <v>61579</v>
      </c>
    </row>
    <row r="21" spans="1:7" ht="27" customHeight="1" x14ac:dyDescent="0.25">
      <c r="A21" s="24" t="s">
        <v>48</v>
      </c>
      <c r="B21" s="3"/>
      <c r="C21" s="10">
        <v>3414</v>
      </c>
      <c r="D21" s="9"/>
      <c r="E21" s="9"/>
      <c r="F21" s="10">
        <v>1591</v>
      </c>
      <c r="G21" s="10">
        <f>C21*F21</f>
        <v>5431674</v>
      </c>
    </row>
    <row r="22" spans="1:7" ht="18" customHeight="1" x14ac:dyDescent="0.25">
      <c r="A22" s="24" t="s">
        <v>27</v>
      </c>
      <c r="B22" s="3"/>
      <c r="C22" s="10"/>
      <c r="D22" s="9"/>
      <c r="E22" s="9"/>
      <c r="F22" s="10"/>
      <c r="G22" s="10">
        <v>746450</v>
      </c>
    </row>
    <row r="23" spans="1:7" s="2" customFormat="1" x14ac:dyDescent="0.25">
      <c r="A23" s="22" t="s">
        <v>3</v>
      </c>
      <c r="B23" s="22"/>
      <c r="C23" s="23"/>
      <c r="D23" s="22"/>
      <c r="E23" s="22"/>
      <c r="F23" s="23"/>
      <c r="G23" s="23">
        <f>SUM(G19:G22)</f>
        <v>7605145</v>
      </c>
    </row>
    <row r="24" spans="1:7" x14ac:dyDescent="0.25">
      <c r="A24" s="3"/>
      <c r="B24" s="3"/>
      <c r="C24" s="9"/>
      <c r="D24" s="9"/>
      <c r="E24" s="9"/>
      <c r="F24" s="10"/>
      <c r="G24" s="10"/>
    </row>
    <row r="25" spans="1:7" ht="15.75" x14ac:dyDescent="0.25">
      <c r="A25" s="25"/>
      <c r="B25" s="26" t="s">
        <v>14</v>
      </c>
      <c r="C25" s="9"/>
      <c r="D25" s="9"/>
      <c r="E25" s="9"/>
      <c r="F25" s="10"/>
      <c r="G25" s="11"/>
    </row>
    <row r="26" spans="1:7" ht="15.75" x14ac:dyDescent="0.25">
      <c r="A26" s="27" t="s">
        <v>15</v>
      </c>
      <c r="B26" s="28">
        <f>G17</f>
        <v>6438981.9199999999</v>
      </c>
    </row>
    <row r="27" spans="1:7" ht="15.75" x14ac:dyDescent="0.25">
      <c r="A27" s="29" t="s">
        <v>16</v>
      </c>
      <c r="B27" s="28">
        <f>G23</f>
        <v>7605145</v>
      </c>
    </row>
    <row r="28" spans="1:7" ht="15.75" x14ac:dyDescent="0.25">
      <c r="A28" s="30" t="s">
        <v>17</v>
      </c>
      <c r="B28" s="31">
        <f>B26-B27</f>
        <v>-1166163.08</v>
      </c>
    </row>
    <row r="29" spans="1:7" ht="15.75" x14ac:dyDescent="0.25">
      <c r="A29" s="27" t="s">
        <v>46</v>
      </c>
      <c r="B29" s="31">
        <v>917000</v>
      </c>
    </row>
    <row r="30" spans="1:7" ht="33" customHeight="1" x14ac:dyDescent="0.25">
      <c r="A30" s="44" t="s">
        <v>47</v>
      </c>
      <c r="B30" s="32">
        <f>B29+B28</f>
        <v>-249163.08000000007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&amp;C5.sz.melléklet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E14" sqref="E14"/>
    </sheetView>
  </sheetViews>
  <sheetFormatPr defaultRowHeight="15" x14ac:dyDescent="0.25"/>
  <cols>
    <col min="1" max="1" width="10.140625" customWidth="1"/>
    <col min="2" max="2" width="24.85546875" customWidth="1"/>
    <col min="3" max="3" width="27.140625" customWidth="1"/>
    <col min="4" max="4" width="17.42578125" customWidth="1"/>
  </cols>
  <sheetData>
    <row r="1" spans="1:7" x14ac:dyDescent="0.25">
      <c r="A1">
        <v>3096015</v>
      </c>
      <c r="B1" t="s">
        <v>18</v>
      </c>
      <c r="C1" s="1">
        <v>174695744</v>
      </c>
    </row>
    <row r="2" spans="1:7" x14ac:dyDescent="0.25">
      <c r="A2" t="s">
        <v>19</v>
      </c>
      <c r="B2" t="s">
        <v>20</v>
      </c>
      <c r="C2" s="1">
        <v>-10446857</v>
      </c>
    </row>
    <row r="3" spans="1:7" x14ac:dyDescent="0.25">
      <c r="A3" s="35"/>
      <c r="B3" s="3" t="s">
        <v>25</v>
      </c>
      <c r="C3" s="4">
        <v>-14756375</v>
      </c>
      <c r="D3" s="3"/>
      <c r="E3" t="s">
        <v>24</v>
      </c>
    </row>
    <row r="4" spans="1:7" x14ac:dyDescent="0.25">
      <c r="A4" s="3"/>
      <c r="B4" s="35" t="s">
        <v>26</v>
      </c>
      <c r="C4" s="4">
        <v>-2533290</v>
      </c>
      <c r="D4" s="4"/>
    </row>
    <row r="5" spans="1:7" x14ac:dyDescent="0.25">
      <c r="A5" s="3"/>
      <c r="B5" s="3" t="s">
        <v>21</v>
      </c>
      <c r="C5" s="4">
        <v>146959222</v>
      </c>
      <c r="D5" s="4" t="s">
        <v>33</v>
      </c>
    </row>
    <row r="6" spans="1:7" s="2" customFormat="1" x14ac:dyDescent="0.25">
      <c r="A6" s="5"/>
      <c r="B6" s="5"/>
      <c r="C6" s="33"/>
      <c r="D6" s="33" t="s">
        <v>41</v>
      </c>
    </row>
    <row r="7" spans="1:7" x14ac:dyDescent="0.25">
      <c r="A7" s="3"/>
      <c r="B7" s="5"/>
      <c r="C7" s="40"/>
      <c r="D7" s="41" t="s">
        <v>45</v>
      </c>
      <c r="G7" t="s">
        <v>30</v>
      </c>
    </row>
    <row r="8" spans="1:7" x14ac:dyDescent="0.25">
      <c r="A8" s="3"/>
      <c r="B8" s="38"/>
      <c r="C8" s="4"/>
      <c r="D8" s="4" t="s">
        <v>34</v>
      </c>
      <c r="E8" s="3"/>
      <c r="F8" s="3"/>
      <c r="G8" s="3">
        <v>1965</v>
      </c>
    </row>
    <row r="9" spans="1:7" s="2" customFormat="1" x14ac:dyDescent="0.25">
      <c r="A9" s="5"/>
      <c r="B9" s="39"/>
      <c r="C9" s="5"/>
      <c r="D9" s="37" t="s">
        <v>35</v>
      </c>
      <c r="E9" s="42"/>
      <c r="F9" s="42"/>
      <c r="G9" s="42">
        <v>1449</v>
      </c>
    </row>
    <row r="10" spans="1:7" x14ac:dyDescent="0.25">
      <c r="C10" s="3"/>
      <c r="D10" s="43" t="s">
        <v>36</v>
      </c>
      <c r="E10" s="43"/>
      <c r="F10" s="43"/>
      <c r="G10" s="3">
        <v>28224</v>
      </c>
    </row>
    <row r="11" spans="1:7" x14ac:dyDescent="0.25">
      <c r="C11" s="3"/>
      <c r="D11" s="43" t="s">
        <v>37</v>
      </c>
      <c r="E11" s="43"/>
      <c r="F11" s="43"/>
      <c r="G11" s="3">
        <v>4207</v>
      </c>
    </row>
    <row r="12" spans="1:7" x14ac:dyDescent="0.25">
      <c r="C12" s="3"/>
      <c r="D12" s="43" t="s">
        <v>38</v>
      </c>
      <c r="E12" s="43"/>
      <c r="F12" s="43"/>
      <c r="G12" s="3">
        <v>26994</v>
      </c>
    </row>
    <row r="13" spans="1:7" x14ac:dyDescent="0.25">
      <c r="C13" s="3"/>
      <c r="D13" s="43" t="s">
        <v>39</v>
      </c>
      <c r="E13" s="43"/>
      <c r="F13" s="43"/>
      <c r="G13" s="3">
        <v>21023</v>
      </c>
    </row>
    <row r="14" spans="1:7" x14ac:dyDescent="0.25">
      <c r="C14" s="3"/>
      <c r="D14" s="43" t="s">
        <v>40</v>
      </c>
      <c r="E14" s="43"/>
      <c r="F14" s="43"/>
      <c r="G14" s="3">
        <v>8508</v>
      </c>
    </row>
    <row r="15" spans="1:7" x14ac:dyDescent="0.25">
      <c r="C15" s="3"/>
      <c r="D15" s="43" t="s">
        <v>42</v>
      </c>
      <c r="E15" s="43"/>
      <c r="F15" s="43"/>
      <c r="G15" s="3">
        <v>92370</v>
      </c>
    </row>
    <row r="16" spans="1:7" x14ac:dyDescent="0.25">
      <c r="C16" s="3"/>
      <c r="D16" s="43"/>
      <c r="E16" s="43"/>
      <c r="F16" s="43"/>
      <c r="G16" s="3"/>
    </row>
    <row r="17" spans="4:7" x14ac:dyDescent="0.25">
      <c r="D17" s="46"/>
      <c r="E17" s="46"/>
      <c r="F17" s="46"/>
      <c r="G17" s="2"/>
    </row>
  </sheetData>
  <mergeCells count="1">
    <mergeCell ref="D17:F1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gyermétkNána</vt:lpstr>
      <vt:lpstr>gyermétklev.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Pénzügy9</dc:creator>
  <cp:lastModifiedBy>Pénzügy1</cp:lastModifiedBy>
  <cp:lastPrinted>2025-06-04T11:15:19Z</cp:lastPrinted>
  <dcterms:created xsi:type="dcterms:W3CDTF">2015-11-05T07:01:30Z</dcterms:created>
  <dcterms:modified xsi:type="dcterms:W3CDTF">2025-06-04T11:15:24Z</dcterms:modified>
</cp:coreProperties>
</file>