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énzügy\Erika\egyebek\Rehab.hj\2025\"/>
    </mc:Choice>
  </mc:AlternateContent>
  <bookViews>
    <workbookView xWindow="0" yWindow="0" windowWidth="28590" windowHeight="10500"/>
  </bookViews>
  <sheets>
    <sheet name="Havi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7" i="2" l="1"/>
  <c r="E17" i="2" s="1"/>
  <c r="I17" i="2"/>
  <c r="J17" i="2" s="1"/>
  <c r="I16" i="2"/>
  <c r="J16" i="2" s="1"/>
  <c r="E16" i="2"/>
  <c r="I15" i="2"/>
  <c r="J15" i="2" s="1"/>
  <c r="E15" i="2"/>
  <c r="I14" i="2"/>
  <c r="J14" i="2" s="1"/>
  <c r="E14" i="2"/>
  <c r="I13" i="2" l="1"/>
  <c r="J13" i="2" s="1"/>
  <c r="I12" i="2"/>
  <c r="J12" i="2" s="1"/>
  <c r="I11" i="2"/>
  <c r="J11" i="2" s="1"/>
  <c r="I10" i="2"/>
  <c r="J10" i="2" s="1"/>
  <c r="E12" i="2" l="1"/>
  <c r="E11" i="2"/>
  <c r="E10" i="2"/>
  <c r="B13" i="2"/>
  <c r="E13" i="2" l="1"/>
  <c r="I9" i="2"/>
  <c r="J9" i="2" s="1"/>
  <c r="I8" i="2"/>
  <c r="J8" i="2" s="1"/>
  <c r="I7" i="2"/>
  <c r="J7" i="2" s="1"/>
  <c r="I6" i="2"/>
  <c r="J6" i="2" s="1"/>
  <c r="I5" i="2"/>
  <c r="J5" i="2" s="1"/>
  <c r="I4" i="2"/>
  <c r="I3" i="2"/>
  <c r="I2" i="2"/>
  <c r="B9" i="2"/>
  <c r="B5" i="2"/>
  <c r="E8" i="2"/>
  <c r="E7" i="2"/>
  <c r="E6" i="2"/>
  <c r="E4" i="2"/>
  <c r="E3" i="2"/>
  <c r="E2" i="2"/>
  <c r="E18" i="2" l="1"/>
  <c r="E9" i="2"/>
  <c r="E5" i="2"/>
</calcChain>
</file>

<file path=xl/sharedStrings.xml><?xml version="1.0" encoding="utf-8"?>
<sst xmlns="http://schemas.openxmlformats.org/spreadsheetml/2006/main" count="26" uniqueCount="26">
  <si>
    <t>III. negyedév</t>
  </si>
  <si>
    <t>IV. negyedév</t>
  </si>
  <si>
    <t>Köt.fogl.szint</t>
  </si>
  <si>
    <t>Bevallás</t>
  </si>
  <si>
    <t>Éves hj. Mértéke (Ft/fő/év)</t>
  </si>
  <si>
    <t>negyedéves érték (Ft)</t>
  </si>
  <si>
    <t>Átlagos statisztikai létszám</t>
  </si>
  <si>
    <t>RHJ. Éves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</si>
  <si>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</si>
  <si>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</si>
  <si>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</si>
  <si>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</si>
  <si>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</si>
  <si>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</si>
  <si>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</si>
  <si>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</si>
  <si>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</si>
  <si>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</si>
  <si>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</si>
  <si>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</si>
  <si>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 Negyedév</t>
  </si>
  <si>
    <t>II.negyedév</t>
  </si>
  <si>
    <t>Foglalkoztatott rehabos</t>
  </si>
  <si>
    <t>Különbözet</t>
  </si>
  <si>
    <t>2025. évMOB</t>
  </si>
  <si>
    <t>2025.év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</si>
</sst>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Fill="1" applyBorder="1"/>
    <xf numFmtId="0" fontId="1" fillId="3" borderId="1" xfId="0" applyFont="1" applyFill="1" applyBorder="1"/>
    <xf numFmtId="9" fontId="1" fillId="3" borderId="1" xfId="0" applyNumberFormat="1" applyFont="1" applyFill="1" applyBorder="1"/>
    <xf numFmtId="3" fontId="1" fillId="3" borderId="1" xfId="0" applyNumberFormat="1" applyFont="1" applyFill="1" applyBorder="1"/>
    <xf numFmtId="9" fontId="1" fillId="2" borderId="1" xfId="0" applyNumberFormat="1" applyFont="1" applyFill="1" applyBorder="1"/>
    <xf numFmtId="3" fontId="1" fillId="2" borderId="1" xfId="0" applyNumberFormat="1" applyFont="1" applyFill="1" applyBorder="1"/>
    <xf numFmtId="0" fontId="1" fillId="0" borderId="0" xfId="0" applyFont="1"/>
    <xf numFmtId="0" fontId="1" fillId="4" borderId="1" xfId="0" applyFont="1" applyFill="1" applyBorder="1"/>
    <xf numFmtId="9" fontId="1" fillId="4" borderId="1" xfId="0" applyNumberFormat="1" applyFont="1" applyFill="1" applyBorder="1"/>
    <xf numFmtId="2" fontId="1" fillId="4" borderId="1" xfId="0" applyNumberFormat="1" applyFont="1" applyFill="1" applyBorder="1"/>
    <xf numFmtId="3" fontId="1" fillId="4" borderId="1" xfId="0" applyNumberFormat="1" applyFont="1" applyFill="1" applyBorder="1"/>
    <xf numFmtId="164" fontId="1" fillId="3" borderId="1" xfId="0" applyNumberFormat="1" applyFont="1" applyFill="1" applyBorder="1"/>
    <xf numFmtId="164" fontId="1" fillId="2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9" fontId="0" fillId="5" borderId="1" xfId="0" applyNumberFormat="1" applyFill="1" applyBorder="1"/>
    <xf numFmtId="3" fontId="0" fillId="5" borderId="1" xfId="0" applyNumberFormat="1" applyFill="1" applyBorder="1"/>
    <xf numFmtId="0" fontId="1" fillId="0" borderId="1" xfId="0" applyFont="1" applyFill="1" applyBorder="1"/>
    <xf numFmtId="0" fontId="1" fillId="0" borderId="1" xfId="0" applyFont="1" applyBorder="1"/>
    <xf numFmtId="9" fontId="1" fillId="0" borderId="1" xfId="0" applyNumberFormat="1" applyFont="1" applyBorder="1"/>
    <xf numFmtId="164" fontId="1" fillId="0" borderId="1" xfId="0" applyNumberFormat="1" applyFont="1" applyFill="1" applyBorder="1"/>
    <xf numFmtId="165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G23" sqref="G23"/>
    </sheetView>
  </sheetViews>
  <sheetFormatPr defaultRowHeight="15" x14ac:dyDescent="0.25"/>
  <cols>
    <col min="1" max="1" width="12.5703125" bestFit="1" customWidth="1"/>
    <col min="7" max="7" width="11.5703125" customWidth="1"/>
  </cols>
  <sheetData>
    <row r="1" spans="1:13" ht="60" x14ac:dyDescent="0.25">
      <c r="A1" s="6" t="s">
        <v>24</v>
      </c>
      <c r="B1" s="7" t="s">
        <v>6</v>
      </c>
      <c r="C1" s="6"/>
      <c r="D1" s="6"/>
      <c r="E1" s="7" t="s">
        <v>2</v>
      </c>
      <c r="F1" s="7" t="s">
        <v>22</v>
      </c>
      <c r="G1" s="7" t="s">
        <v>23</v>
      </c>
      <c r="H1" s="7" t="s">
        <v>4</v>
      </c>
      <c r="I1" s="6" t="s">
        <v>7</v>
      </c>
      <c r="J1" s="7" t="s">
        <v>5</v>
      </c>
      <c r="K1" s="6"/>
      <c r="L1" s="6" t="s">
        <v>3</v>
      </c>
    </row>
    <row r="2" spans="1:13" x14ac:dyDescent="0.25">
      <c r="A2" s="2" t="s">
        <v>8</v>
      </c>
      <c r="B2" s="4">
        <v>69</v>
      </c>
      <c r="C2" s="2"/>
      <c r="D2" s="3">
        <v>0.05</v>
      </c>
      <c r="E2" s="4">
        <f>B2*0.05</f>
        <v>3.45</v>
      </c>
      <c r="F2" s="4">
        <v>4</v>
      </c>
      <c r="G2" s="4">
        <v>0</v>
      </c>
      <c r="H2" s="5">
        <v>2617200</v>
      </c>
      <c r="I2" s="5">
        <f t="shared" ref="I2:I9" si="0">G2*H2</f>
        <v>0</v>
      </c>
      <c r="J2" s="5"/>
      <c r="K2" s="2"/>
      <c r="L2" s="5"/>
    </row>
    <row r="3" spans="1:13" x14ac:dyDescent="0.25">
      <c r="A3" s="2" t="s">
        <v>9</v>
      </c>
      <c r="B3" s="4">
        <v>69.900000000000006</v>
      </c>
      <c r="C3" s="2"/>
      <c r="D3" s="3">
        <v>0.05</v>
      </c>
      <c r="E3" s="4">
        <f t="shared" ref="E3:E12" si="1">B3*0.05</f>
        <v>3.4950000000000006</v>
      </c>
      <c r="F3" s="4">
        <v>4</v>
      </c>
      <c r="G3" s="4">
        <v>0</v>
      </c>
      <c r="H3" s="5">
        <v>2617200</v>
      </c>
      <c r="I3" s="5">
        <f t="shared" si="0"/>
        <v>0</v>
      </c>
      <c r="J3" s="5"/>
      <c r="K3" s="2"/>
      <c r="L3" s="5"/>
    </row>
    <row r="4" spans="1:13" x14ac:dyDescent="0.25">
      <c r="A4" s="2" t="s">
        <v>10</v>
      </c>
      <c r="B4" s="4">
        <v>71</v>
      </c>
      <c r="C4" s="2"/>
      <c r="D4" s="3">
        <v>0.05</v>
      </c>
      <c r="E4" s="4">
        <f t="shared" si="1"/>
        <v>3.5500000000000003</v>
      </c>
      <c r="F4" s="4">
        <v>4</v>
      </c>
      <c r="G4" s="4">
        <v>0</v>
      </c>
      <c r="H4" s="5">
        <v>2617200</v>
      </c>
      <c r="I4" s="5">
        <f t="shared" si="0"/>
        <v>0</v>
      </c>
      <c r="J4" s="5"/>
      <c r="K4" s="2"/>
      <c r="L4" s="5"/>
    </row>
    <row r="5" spans="1:13" x14ac:dyDescent="0.25">
      <c r="A5" s="9" t="s">
        <v>20</v>
      </c>
      <c r="B5" s="19">
        <f>SUM(B2:B4)/3</f>
        <v>69.966666666666669</v>
      </c>
      <c r="C5" s="9"/>
      <c r="D5" s="10">
        <v>0.05</v>
      </c>
      <c r="E5" s="19">
        <f>B5*D5</f>
        <v>3.4983333333333335</v>
      </c>
      <c r="F5" s="19">
        <v>4</v>
      </c>
      <c r="G5" s="19">
        <v>0</v>
      </c>
      <c r="H5" s="11">
        <v>2617200</v>
      </c>
      <c r="I5" s="11">
        <f t="shared" si="0"/>
        <v>0</v>
      </c>
      <c r="J5" s="11">
        <f>I5/4</f>
        <v>0</v>
      </c>
      <c r="K5" s="9"/>
      <c r="L5" s="11"/>
      <c r="M5" s="1"/>
    </row>
    <row r="6" spans="1:13" x14ac:dyDescent="0.25">
      <c r="A6" s="2" t="s">
        <v>11</v>
      </c>
      <c r="B6" s="4">
        <v>69.3</v>
      </c>
      <c r="C6" s="2"/>
      <c r="D6" s="3">
        <v>0.05</v>
      </c>
      <c r="E6" s="4">
        <f t="shared" si="1"/>
        <v>3.4649999999999999</v>
      </c>
      <c r="F6" s="4">
        <v>4</v>
      </c>
      <c r="G6" s="4">
        <v>0</v>
      </c>
      <c r="H6" s="5">
        <v>2617200</v>
      </c>
      <c r="I6" s="5">
        <f t="shared" si="0"/>
        <v>0</v>
      </c>
      <c r="J6" s="5">
        <f t="shared" ref="J6:J12" si="2">I6/4</f>
        <v>0</v>
      </c>
      <c r="K6" s="2"/>
      <c r="L6" s="5"/>
    </row>
    <row r="7" spans="1:13" x14ac:dyDescent="0.25">
      <c r="A7" s="2" t="s">
        <v>12</v>
      </c>
      <c r="B7" s="4">
        <v>69</v>
      </c>
      <c r="C7" s="2"/>
      <c r="D7" s="3">
        <v>0.05</v>
      </c>
      <c r="E7" s="4">
        <f t="shared" si="1"/>
        <v>3.45</v>
      </c>
      <c r="F7" s="4">
        <v>4</v>
      </c>
      <c r="G7" s="4">
        <v>0</v>
      </c>
      <c r="H7" s="5">
        <v>2617200</v>
      </c>
      <c r="I7" s="5">
        <f t="shared" si="0"/>
        <v>0</v>
      </c>
      <c r="J7" s="5">
        <f t="shared" si="2"/>
        <v>0</v>
      </c>
      <c r="K7" s="2"/>
      <c r="L7" s="5"/>
    </row>
    <row r="8" spans="1:13" x14ac:dyDescent="0.25">
      <c r="A8" s="2" t="s">
        <v>13</v>
      </c>
      <c r="B8" s="4">
        <v>69</v>
      </c>
      <c r="C8" s="2"/>
      <c r="D8" s="3">
        <v>0.05</v>
      </c>
      <c r="E8" s="4">
        <f t="shared" si="1"/>
        <v>3.45</v>
      </c>
      <c r="F8" s="4">
        <v>4</v>
      </c>
      <c r="G8" s="4">
        <v>0</v>
      </c>
      <c r="H8" s="5">
        <v>2617200</v>
      </c>
      <c r="I8" s="5">
        <f t="shared" si="0"/>
        <v>0</v>
      </c>
      <c r="J8" s="5">
        <f t="shared" si="2"/>
        <v>0</v>
      </c>
      <c r="K8" s="2"/>
      <c r="L8" s="5"/>
    </row>
    <row r="9" spans="1:13" x14ac:dyDescent="0.25">
      <c r="A9" s="6" t="s">
        <v>21</v>
      </c>
      <c r="B9" s="20">
        <f>SUM(B6:B8)/3</f>
        <v>69.100000000000009</v>
      </c>
      <c r="C9" s="6"/>
      <c r="D9" s="12">
        <v>0.05</v>
      </c>
      <c r="E9" s="20">
        <f>B9*D9</f>
        <v>3.4550000000000005</v>
      </c>
      <c r="F9" s="20">
        <v>4</v>
      </c>
      <c r="G9" s="20">
        <v>0</v>
      </c>
      <c r="H9" s="13">
        <v>2617200</v>
      </c>
      <c r="I9" s="13">
        <f t="shared" si="0"/>
        <v>0</v>
      </c>
      <c r="J9" s="13">
        <f t="shared" si="2"/>
        <v>0</v>
      </c>
      <c r="K9" s="6"/>
      <c r="L9" s="13"/>
      <c r="M9" s="1"/>
    </row>
    <row r="10" spans="1:13" x14ac:dyDescent="0.25">
      <c r="A10" s="2" t="s">
        <v>14</v>
      </c>
      <c r="B10" s="4">
        <v>69.5</v>
      </c>
      <c r="C10" s="2"/>
      <c r="D10" s="3">
        <v>0.05</v>
      </c>
      <c r="E10" s="4">
        <f t="shared" si="1"/>
        <v>3.4750000000000001</v>
      </c>
      <c r="F10" s="4">
        <v>4</v>
      </c>
      <c r="G10" s="4">
        <v>0</v>
      </c>
      <c r="H10" s="5">
        <v>2617200</v>
      </c>
      <c r="I10" s="5">
        <f>G10*H10</f>
        <v>0</v>
      </c>
      <c r="J10" s="5">
        <f t="shared" si="2"/>
        <v>0</v>
      </c>
      <c r="K10" s="2"/>
      <c r="L10" s="2"/>
    </row>
    <row r="11" spans="1:13" x14ac:dyDescent="0.25">
      <c r="A11" s="2" t="s">
        <v>15</v>
      </c>
      <c r="B11" s="4">
        <v>68.900000000000006</v>
      </c>
      <c r="C11" s="2"/>
      <c r="D11" s="3">
        <v>0.05</v>
      </c>
      <c r="E11" s="4">
        <f t="shared" si="1"/>
        <v>3.4450000000000003</v>
      </c>
      <c r="F11" s="4">
        <v>4</v>
      </c>
      <c r="G11" s="4">
        <v>0</v>
      </c>
      <c r="H11" s="5">
        <v>2617200</v>
      </c>
      <c r="I11" s="5">
        <f t="shared" ref="I11:I13" si="3">G11*H11</f>
        <v>0</v>
      </c>
      <c r="J11" s="5">
        <f t="shared" si="2"/>
        <v>0</v>
      </c>
      <c r="K11" s="2"/>
      <c r="L11" s="5"/>
    </row>
    <row r="12" spans="1:13" x14ac:dyDescent="0.25">
      <c r="A12" s="8" t="s">
        <v>16</v>
      </c>
      <c r="B12" s="4">
        <v>69</v>
      </c>
      <c r="C12" s="2"/>
      <c r="D12" s="3">
        <v>0.05</v>
      </c>
      <c r="E12" s="4">
        <f t="shared" si="1"/>
        <v>3.45</v>
      </c>
      <c r="F12" s="4">
        <v>4</v>
      </c>
      <c r="G12" s="4">
        <v>0</v>
      </c>
      <c r="H12" s="5">
        <v>2617200</v>
      </c>
      <c r="I12" s="5">
        <f t="shared" si="3"/>
        <v>0</v>
      </c>
      <c r="J12" s="5">
        <f t="shared" si="2"/>
        <v>0</v>
      </c>
      <c r="K12" s="2"/>
      <c r="L12" s="2"/>
    </row>
    <row r="13" spans="1:13" s="14" customFormat="1" x14ac:dyDescent="0.25">
      <c r="A13" s="15" t="s">
        <v>0</v>
      </c>
      <c r="B13" s="21">
        <f>SUM(B10:B12)/3</f>
        <v>69.13333333333334</v>
      </c>
      <c r="C13" s="15"/>
      <c r="D13" s="16">
        <v>0.05</v>
      </c>
      <c r="E13" s="22">
        <f>B13*D13</f>
        <v>3.456666666666667</v>
      </c>
      <c r="F13" s="17">
        <v>4</v>
      </c>
      <c r="G13" s="17">
        <v>0</v>
      </c>
      <c r="H13" s="18">
        <v>2617200</v>
      </c>
      <c r="I13" s="18">
        <f t="shared" si="3"/>
        <v>0</v>
      </c>
      <c r="J13" s="15">
        <f>I13/4</f>
        <v>0</v>
      </c>
      <c r="K13" s="15"/>
      <c r="L13" s="15"/>
    </row>
    <row r="14" spans="1:13" x14ac:dyDescent="0.25">
      <c r="A14" s="8" t="s">
        <v>17</v>
      </c>
      <c r="B14" s="4"/>
      <c r="C14" s="2"/>
      <c r="D14" s="3">
        <v>0.05</v>
      </c>
      <c r="E14" s="4">
        <f t="shared" ref="E14:E18" si="4">B14*0.05</f>
        <v>0</v>
      </c>
      <c r="F14" s="4">
        <v>4</v>
      </c>
      <c r="G14" s="4">
        <v>0</v>
      </c>
      <c r="H14" s="5">
        <v>2617200</v>
      </c>
      <c r="I14" s="5">
        <f t="shared" ref="I14:I17" si="5">G14*H14</f>
        <v>0</v>
      </c>
      <c r="J14" s="5">
        <f t="shared" ref="J14:J17" si="6">I14/4</f>
        <v>0</v>
      </c>
      <c r="K14" s="2"/>
      <c r="L14" s="2"/>
    </row>
    <row r="15" spans="1:13" x14ac:dyDescent="0.25">
      <c r="A15" s="8" t="s">
        <v>18</v>
      </c>
      <c r="B15" s="4"/>
      <c r="C15" s="2"/>
      <c r="D15" s="3">
        <v>0.05</v>
      </c>
      <c r="E15" s="4">
        <f t="shared" si="4"/>
        <v>0</v>
      </c>
      <c r="F15" s="4">
        <v>4</v>
      </c>
      <c r="G15" s="4">
        <v>0</v>
      </c>
      <c r="H15" s="5">
        <v>2617200</v>
      </c>
      <c r="I15" s="5">
        <f t="shared" si="5"/>
        <v>0</v>
      </c>
      <c r="J15" s="5">
        <f t="shared" si="6"/>
        <v>0</v>
      </c>
      <c r="K15" s="2"/>
      <c r="L15" s="2"/>
    </row>
    <row r="16" spans="1:13" x14ac:dyDescent="0.25">
      <c r="A16" s="8" t="s">
        <v>19</v>
      </c>
      <c r="B16" s="4"/>
      <c r="C16" s="2"/>
      <c r="D16" s="3">
        <v>0.05</v>
      </c>
      <c r="E16" s="4">
        <f t="shared" si="4"/>
        <v>0</v>
      </c>
      <c r="F16" s="4">
        <v>4</v>
      </c>
      <c r="G16" s="4">
        <v>0</v>
      </c>
      <c r="H16" s="5">
        <v>2617200</v>
      </c>
      <c r="I16" s="5">
        <f t="shared" si="5"/>
        <v>0</v>
      </c>
      <c r="J16" s="5">
        <f t="shared" si="6"/>
        <v>0</v>
      </c>
      <c r="K16" s="2"/>
      <c r="L16" s="2"/>
    </row>
    <row r="17" spans="1:12" x14ac:dyDescent="0.25">
      <c r="A17" s="23" t="s">
        <v>1</v>
      </c>
      <c r="B17" s="24">
        <f>SUM(B14:B16)/3</f>
        <v>0</v>
      </c>
      <c r="C17" s="23"/>
      <c r="D17" s="25">
        <v>0.05</v>
      </c>
      <c r="E17" s="24">
        <f t="shared" si="4"/>
        <v>0</v>
      </c>
      <c r="F17" s="24">
        <v>4</v>
      </c>
      <c r="G17" s="24">
        <v>0</v>
      </c>
      <c r="H17" s="26">
        <v>2617200</v>
      </c>
      <c r="I17" s="26">
        <f t="shared" si="5"/>
        <v>0</v>
      </c>
      <c r="J17" s="26">
        <f t="shared" si="6"/>
        <v>0</v>
      </c>
      <c r="K17" s="23"/>
      <c r="L17" s="23"/>
    </row>
    <row r="18" spans="1:12" x14ac:dyDescent="0.25">
      <c r="A18" s="27" t="s">
        <v>25</v>
      </c>
      <c r="B18" s="31">
        <f>(B5+B9+B13+B17)/3</f>
        <v>69.399999999999991</v>
      </c>
      <c r="C18" s="28"/>
      <c r="D18" s="29">
        <v>0.05</v>
      </c>
      <c r="E18" s="30">
        <f t="shared" si="4"/>
        <v>3.4699999999999998</v>
      </c>
      <c r="F18" s="30">
        <v>4</v>
      </c>
      <c r="G18" s="28">
        <v>0</v>
      </c>
      <c r="H18" s="28">
        <v>0</v>
      </c>
      <c r="I18" s="28">
        <v>0</v>
      </c>
      <c r="J18" s="28">
        <v>0</v>
      </c>
      <c r="K18" s="28"/>
      <c r="L18" s="28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2023-07-12T09:49:44Z</cp:lastPrinted>
  <dcterms:created xsi:type="dcterms:W3CDTF">2020-03-18T08:54:10Z</dcterms:created>
  <dcterms:modified xsi:type="dcterms:W3CDTF">2025-12-03T07:17:17Z</dcterms:modified>
</cp:coreProperties>
</file>