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arsulas\TETT\2026\02.03\"/>
    </mc:Choice>
  </mc:AlternateContent>
  <bookViews>
    <workbookView xWindow="0" yWindow="0" windowWidth="28800" windowHeight="117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2" i="1"/>
  <c r="F12" i="1" s="1"/>
  <c r="L12" i="1" s="1"/>
  <c r="E8" i="1"/>
  <c r="F8" i="1" s="1"/>
  <c r="L8" i="1" s="1"/>
  <c r="E6" i="1"/>
  <c r="C3" i="1"/>
  <c r="E13" i="1" s="1"/>
  <c r="F13" i="1" s="1"/>
  <c r="L13" i="1" s="1"/>
  <c r="E7" i="1" l="1"/>
  <c r="F7" i="1" s="1"/>
  <c r="L7" i="1" s="1"/>
  <c r="E11" i="1"/>
  <c r="F11" i="1" s="1"/>
  <c r="L11" i="1" s="1"/>
  <c r="E10" i="1"/>
  <c r="F10" i="1" s="1"/>
  <c r="L10" i="1" s="1"/>
  <c r="F6" i="1"/>
  <c r="L6" i="1" s="1"/>
  <c r="E9" i="1"/>
  <c r="F9" i="1" s="1"/>
  <c r="L9" i="1" s="1"/>
  <c r="E14" i="1" l="1"/>
  <c r="F14" i="1" s="1"/>
</calcChain>
</file>

<file path=xl/sharedStrings.xml><?xml version="1.0" encoding="utf-8"?>
<sst xmlns="http://schemas.openxmlformats.org/spreadsheetml/2006/main" count="17" uniqueCount="17">
  <si>
    <t>Teljes összeg</t>
  </si>
  <si>
    <t>Társulás</t>
  </si>
  <si>
    <t>Települések között felosztható</t>
  </si>
  <si>
    <t>Felzárkóztatási kiegészítés</t>
  </si>
  <si>
    <t>Százalékos</t>
  </si>
  <si>
    <t>Támogatás összesen</t>
  </si>
  <si>
    <t>Eredeti százalékokkal</t>
  </si>
  <si>
    <t>növekmény 2025-höz képest</t>
  </si>
  <si>
    <t>Bátaapáti</t>
  </si>
  <si>
    <t>Bátaszék</t>
  </si>
  <si>
    <t>Cikó</t>
  </si>
  <si>
    <t>Feked</t>
  </si>
  <si>
    <t>Mórágy</t>
  </si>
  <si>
    <t>Mőcsény</t>
  </si>
  <si>
    <t>Ófalu</t>
  </si>
  <si>
    <t>Véménd</t>
  </si>
  <si>
    <t>Szumma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</si>
</sst>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1" xfId="0" applyNumberFormat="1" applyFont="1" applyBorder="1"/>
    <xf numFmtId="0" fontId="0" fillId="0" borderId="0" xfId="0" applyFill="1"/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/>
    <xf numFmtId="16" fontId="0" fillId="0" borderId="0" xfId="0" applyNumberFormat="1" applyFill="1"/>
    <xf numFmtId="0" fontId="2" fillId="0" borderId="1" xfId="0" applyFont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/>
    <xf numFmtId="164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F4" sqref="F4"/>
    </sheetView>
  </sheetViews>
  <sheetFormatPr defaultRowHeight="15" x14ac:dyDescent="0.25"/>
  <cols>
    <col min="2" max="2" width="22.42578125" customWidth="1"/>
    <col min="3" max="3" width="17.42578125" customWidth="1"/>
    <col min="4" max="4" width="22.85546875" customWidth="1"/>
    <col min="5" max="5" width="16" customWidth="1"/>
    <col min="6" max="6" width="18.28515625" customWidth="1"/>
    <col min="9" max="9" width="16" customWidth="1"/>
    <col min="10" max="10" width="21.85546875" customWidth="1"/>
    <col min="11" max="11" width="16.28515625" customWidth="1"/>
    <col min="12" max="12" width="27.42578125" customWidth="1"/>
    <col min="13" max="13" width="20.42578125" customWidth="1"/>
  </cols>
  <sheetData>
    <row r="1" spans="1:12" ht="15.75" x14ac:dyDescent="0.25">
      <c r="A1" s="11" t="s">
        <v>0</v>
      </c>
      <c r="B1" s="11"/>
      <c r="C1" s="1">
        <v>496450000</v>
      </c>
      <c r="I1" s="2"/>
    </row>
    <row r="2" spans="1:12" ht="15.75" x14ac:dyDescent="0.25">
      <c r="A2" s="11" t="s">
        <v>1</v>
      </c>
      <c r="B2" s="11"/>
      <c r="C2" s="1">
        <v>45000000</v>
      </c>
      <c r="I2" s="2"/>
    </row>
    <row r="3" spans="1:12" ht="15.75" x14ac:dyDescent="0.25">
      <c r="A3" s="12" t="s">
        <v>2</v>
      </c>
      <c r="B3" s="12"/>
      <c r="C3" s="1">
        <f>C1-C2</f>
        <v>451450000</v>
      </c>
      <c r="I3" s="2"/>
    </row>
    <row r="4" spans="1:12" ht="15.75" x14ac:dyDescent="0.25">
      <c r="A4" s="3"/>
      <c r="B4" s="3"/>
      <c r="C4" s="4"/>
      <c r="I4" s="2"/>
    </row>
    <row r="5" spans="1:12" ht="30" x14ac:dyDescent="0.25">
      <c r="D5" s="10" t="s">
        <v>3</v>
      </c>
      <c r="E5" t="s">
        <v>4</v>
      </c>
      <c r="F5" t="s">
        <v>5</v>
      </c>
      <c r="I5" s="5">
        <v>46352</v>
      </c>
      <c r="J5" t="s">
        <v>6</v>
      </c>
      <c r="K5">
        <v>2025</v>
      </c>
      <c r="L5" t="s">
        <v>7</v>
      </c>
    </row>
    <row r="6" spans="1:12" ht="18.75" x14ac:dyDescent="0.25">
      <c r="A6" s="6">
        <v>378</v>
      </c>
      <c r="B6" s="6" t="s">
        <v>8</v>
      </c>
      <c r="C6" s="7">
        <v>0.39240000000000003</v>
      </c>
      <c r="D6" s="1"/>
      <c r="E6" s="1">
        <f>($C$3-$D$14)*C6</f>
        <v>173381940</v>
      </c>
      <c r="F6" s="1">
        <f t="shared" ref="F6:F14" si="0">D6+E6</f>
        <v>173381940</v>
      </c>
      <c r="I6" s="8">
        <v>171455077.18974361</v>
      </c>
      <c r="J6" s="1">
        <v>177148980</v>
      </c>
      <c r="K6" s="1">
        <v>169365333.60000002</v>
      </c>
      <c r="L6" s="9">
        <f>F6-K6</f>
        <v>4016606.3999999762</v>
      </c>
    </row>
    <row r="7" spans="1:12" ht="18.75" x14ac:dyDescent="0.25">
      <c r="A7" s="6">
        <v>6220</v>
      </c>
      <c r="B7" s="6" t="s">
        <v>9</v>
      </c>
      <c r="C7" s="7">
        <v>0.18340000000000001</v>
      </c>
      <c r="D7" s="1">
        <v>0</v>
      </c>
      <c r="E7" s="1">
        <f t="shared" ref="E7:E13" si="1">($C$3-$D$14)*C7</f>
        <v>81035290</v>
      </c>
      <c r="F7" s="1">
        <f t="shared" si="0"/>
        <v>81035290</v>
      </c>
      <c r="I7" s="8">
        <v>81391885.728039235</v>
      </c>
      <c r="J7" s="1">
        <v>82795930</v>
      </c>
      <c r="K7" s="1">
        <v>79158007.600000009</v>
      </c>
      <c r="L7" s="9">
        <f t="shared" ref="L7:L13" si="2">F7-K7</f>
        <v>1877282.3999999911</v>
      </c>
    </row>
    <row r="8" spans="1:12" ht="18.75" x14ac:dyDescent="0.25">
      <c r="A8" s="6">
        <v>922</v>
      </c>
      <c r="B8" s="6" t="s">
        <v>10</v>
      </c>
      <c r="C8" s="7">
        <v>4.6100000000000002E-2</v>
      </c>
      <c r="D8" s="1">
        <v>1000000</v>
      </c>
      <c r="E8" s="1">
        <f t="shared" si="1"/>
        <v>20369285</v>
      </c>
      <c r="F8" s="1">
        <f>D8+E8</f>
        <v>21369285</v>
      </c>
      <c r="I8" s="8">
        <v>21791688.432426754</v>
      </c>
      <c r="J8" s="1">
        <v>20811845</v>
      </c>
      <c r="K8" s="1">
        <v>19897405.400000002</v>
      </c>
      <c r="L8" s="9">
        <f t="shared" si="2"/>
        <v>1471879.5999999978</v>
      </c>
    </row>
    <row r="9" spans="1:12" ht="18.75" x14ac:dyDescent="0.25">
      <c r="A9" s="6">
        <v>232</v>
      </c>
      <c r="B9" s="6" t="s">
        <v>11</v>
      </c>
      <c r="C9" s="7">
        <v>4.41E-2</v>
      </c>
      <c r="D9" s="1">
        <v>1000000</v>
      </c>
      <c r="E9" s="1">
        <f t="shared" si="1"/>
        <v>19485585</v>
      </c>
      <c r="F9" s="1">
        <f t="shared" si="0"/>
        <v>20485585</v>
      </c>
      <c r="I9" s="8">
        <v>20153353.775835223</v>
      </c>
      <c r="J9" s="1">
        <v>19908945</v>
      </c>
      <c r="K9" s="1">
        <v>19034177.399999999</v>
      </c>
      <c r="L9" s="9">
        <f t="shared" si="2"/>
        <v>1451407.6000000015</v>
      </c>
    </row>
    <row r="10" spans="1:12" ht="18.75" x14ac:dyDescent="0.25">
      <c r="A10" s="6">
        <v>726</v>
      </c>
      <c r="B10" s="6" t="s">
        <v>12</v>
      </c>
      <c r="C10" s="7">
        <v>0.18340000000000001</v>
      </c>
      <c r="D10" s="1">
        <v>0</v>
      </c>
      <c r="E10" s="1">
        <f t="shared" si="1"/>
        <v>81035290</v>
      </c>
      <c r="F10" s="1">
        <f t="shared" si="0"/>
        <v>81035290</v>
      </c>
      <c r="I10" s="8">
        <v>81716526.163349524</v>
      </c>
      <c r="J10" s="1">
        <v>82795930</v>
      </c>
      <c r="K10" s="1">
        <v>79158007.600000009</v>
      </c>
      <c r="L10" s="9">
        <f t="shared" si="2"/>
        <v>1877282.3999999911</v>
      </c>
    </row>
    <row r="11" spans="1:12" ht="18.75" x14ac:dyDescent="0.25">
      <c r="A11" s="6">
        <v>330</v>
      </c>
      <c r="B11" s="6" t="s">
        <v>13</v>
      </c>
      <c r="C11" s="7">
        <v>5.8900000000000001E-2</v>
      </c>
      <c r="D11" s="1">
        <v>800000</v>
      </c>
      <c r="E11" s="1">
        <f t="shared" si="1"/>
        <v>26024965</v>
      </c>
      <c r="F11" s="1">
        <f t="shared" si="0"/>
        <v>26824965</v>
      </c>
      <c r="I11" s="8">
        <v>27375247.378407102</v>
      </c>
      <c r="J11" s="1">
        <v>26590405</v>
      </c>
      <c r="K11" s="1">
        <v>25422064.600000001</v>
      </c>
      <c r="L11" s="9">
        <f t="shared" si="2"/>
        <v>1402900.3999999985</v>
      </c>
    </row>
    <row r="12" spans="1:12" ht="18.75" x14ac:dyDescent="0.25">
      <c r="A12" s="6">
        <v>374</v>
      </c>
      <c r="B12" s="6" t="s">
        <v>14</v>
      </c>
      <c r="C12" s="7">
        <v>1.9099999999999999E-2</v>
      </c>
      <c r="D12" s="1">
        <v>6000000</v>
      </c>
      <c r="E12" s="1">
        <f t="shared" si="1"/>
        <v>8439335</v>
      </c>
      <c r="F12" s="1">
        <f t="shared" si="0"/>
        <v>14439335</v>
      </c>
      <c r="I12" s="8">
        <v>14846911.291406099</v>
      </c>
      <c r="J12" s="1">
        <v>8622695</v>
      </c>
      <c r="K12" s="1">
        <v>8243827.3999999994</v>
      </c>
      <c r="L12" s="9">
        <f t="shared" si="2"/>
        <v>6195507.6000000006</v>
      </c>
    </row>
    <row r="13" spans="1:12" ht="18.75" x14ac:dyDescent="0.25">
      <c r="A13" s="6">
        <v>1348</v>
      </c>
      <c r="B13" s="6" t="s">
        <v>15</v>
      </c>
      <c r="C13" s="7">
        <v>7.2599999999999998E-2</v>
      </c>
      <c r="D13" s="1">
        <v>800000</v>
      </c>
      <c r="E13" s="1">
        <f t="shared" si="1"/>
        <v>32078310</v>
      </c>
      <c r="F13" s="1">
        <f t="shared" si="0"/>
        <v>32878310</v>
      </c>
      <c r="I13" s="8">
        <v>32719310.040792488</v>
      </c>
      <c r="J13" s="1">
        <v>32775270</v>
      </c>
      <c r="K13" s="1">
        <v>31335176.399999999</v>
      </c>
      <c r="L13" s="9">
        <f t="shared" si="2"/>
        <v>1543133.6000000015</v>
      </c>
    </row>
    <row r="14" spans="1:12" ht="15.75" x14ac:dyDescent="0.25">
      <c r="C14" t="s">
        <v>16</v>
      </c>
      <c r="D14" s="1">
        <f>SUM(D6:D13)</f>
        <v>9600000</v>
      </c>
      <c r="E14" s="1">
        <f>SUM(E6:E13)</f>
        <v>441850000</v>
      </c>
      <c r="F14" s="1">
        <f t="shared" si="0"/>
        <v>451450000</v>
      </c>
      <c r="I14" s="2"/>
    </row>
    <row r="15" spans="1:12" x14ac:dyDescent="0.25">
      <c r="I15" s="2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</dc:creator>
  <cp:lastModifiedBy>Polgármester</cp:lastModifiedBy>
  <dcterms:created xsi:type="dcterms:W3CDTF">2026-01-15T09:34:22Z</dcterms:created>
  <dcterms:modified xsi:type="dcterms:W3CDTF">2026-01-28T13:44:12Z</dcterms:modified>
</cp:coreProperties>
</file>